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9874F196-08F2-487E-ADA8-2AEAD6CB6F5B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<sst xmlns="http://schemas.openxmlformats.org/spreadsheetml/2006/main" count="227" uniqueCount="148">
  <si>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</si>
  <si>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</si>
  <si>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</si>
  <si>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</si>
  <si>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</si>
  <si>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</si>
  <si>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</si>
  <si>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</si>
  <si>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</si>
  <si>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</si>
  <si>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</si>
  <si>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</si>
  <si>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</si>
  <si>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</si>
  <si>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</si>
  <si>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</si>
  <si>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</si>
  <si>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</si>
  <si>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</si>
  <si>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</si>
  <si>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</si>
  <si>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</si>
  <si>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</si>
  <si>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</si>
  <si>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</si>
  <si>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</si>
  <si>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</si>
  <si>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</si>
  <si>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</si>
  <si>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</si>
  <si>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</si>
  <si>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</si>
  <si>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</si>
  <si>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</si>
  <si>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</si>
  <si>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</si>
  <si>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</si>
  <si>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</si>
  <si>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</si>
  <si>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</si>
  <si>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</si>
  <si>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</si>
  <si>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</si>
  <si>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</si>
  <si>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</si>
  <si>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</si>
  <si>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</si>
  <si>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</si>
  <si>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</si>
  <si>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</si>
  <si>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</si>
  <si>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</si>
  <si>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</si>
  <si>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</si>
  <si>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</si>
  <si>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</si>
  <si>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</si>
  <si>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</si>
  <si>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</si>
  <si>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</si>
  <si>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</si>
  <si>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</si>
  <si>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</si>
  <si>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</si>
  <si>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</si>
  <si>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</si>
  <si>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</si>
  <si>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</si>
  <si>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</si>
  <si>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</si>
  <si>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</si>
  <si>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</si>
  <si>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</si>
  <si>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</si>
  <si>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</si>
  <si>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</si>
  <si>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</si>
  <si>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</si>
  <si>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</si>
  <si>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</si>
  <si>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</si>
  <si>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</si>
  <si>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</si>
  <si>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</si>
  <si>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</si>
  <si>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</si>
  <si>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</si>
  <si>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</si>
  <si>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</si>
  <si>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</si>
  <si>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</si>
  <si>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</si>
  <si>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</si>
  <si>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</si>
  <si>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</si>
  <si>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</si>
  <si>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</si>
  <si>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</si>
  <si>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</si>
  <si>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</si>
  <si>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</si>
  <si>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</si>
  <si>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</si>
  <si>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</si>
  <si>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</si>
  <si>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</si>
  <si>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</si>
  <si>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</si>
  <si>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</si>
  <si>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</si>
  <si>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</si>
  <si>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</si>
  <si>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</si>
  <si>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</si>
  <si>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</si>
  <si>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</si>
  <si>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</si>
  <si>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</si>
  <si>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</si>
  <si>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</si>
  <si>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</si>
  <si>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</si>
  <si>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</si>
  <si>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</si>
  <si>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</si>
  <si>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</si>
  <si>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</si>
  <si>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</si>
  <si>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</si>
  <si>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</si>
  <si>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</si>
  <si>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</si>
  <si>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</si>
  <si>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</si>
  <si>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</si>
  <si>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Patronato de Feria Moroleón, Gto.
Estado Analítico del Ejercicio del Presupuesto de Egresos
Clasificación por Objeto del Gasto (Capítulo y Concepto)
Del 1 de Enero al 31 de Diciembre de 2022</t>
  </si>
  <si>
    <t>Patronato de Feria Moroleón, Gto.
Estado Analítico del Ejercicio del Presupuesto de Egresos
Clasificación Económica (por Tipo de Gasto)
Del 1 de Enero al 31 de Diciembre de 2022</t>
  </si>
  <si>
    <t>31120-8501 PATRONATO DE LA FERIA</t>
  </si>
  <si>
    <t>Patronato de Feria Moroleón, Gto.
Estado Analítico del Ejercicio del Presupuesto de Egresos
Clasificación Administrativa
Del 1 de Enero al 31 de Diciembre de 2022</t>
  </si>
  <si>
    <t>Patronato de Feria Moroleón, Gto.
Estado Analítico del Ejercicio del Presupuesto de Egresos
Clasificación Administrativa (Poderes)
Del 1 de Enero al 31 de Diciembre de 2022</t>
  </si>
  <si>
    <t>Patronato de Feria Moroleón, Gto.
Estado Analítico del Ejercicio del Presupuesto de Egresos
Clasificación Administrativa (Sector Paraestatal)
Del 1 de Enero al 31 de Diciembre de 2022</t>
  </si>
  <si>
    <t>Patronato de Feria Moroleón, Gto.
Estado Analítico del Ejercicio del Presupuesto de Egresos
Clasificación Funcional (Finalidad y Función)
Del 1 de Enero al 31 de Diciembre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</si>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</sst>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opLeftCell="A61" workbookViewId="0">
      <selection activeCell="B80" sqref="B80:C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76384.800000000003</v>
      </c>
      <c r="D5" s="31">
        <f>SUM(D6:D12)</f>
        <v>74160</v>
      </c>
      <c r="E5" s="31">
        <f>C5+D5</f>
        <v>150544.79999999999</v>
      </c>
      <c r="F5" s="31">
        <f>SUM(F6:F12)</f>
        <v>76384</v>
      </c>
      <c r="G5" s="31">
        <f>SUM(G6:G12)</f>
        <v>76384</v>
      </c>
      <c r="H5" s="31">
        <f>E5-F5</f>
        <v>74160.799999999988</v>
      </c>
    </row>
    <row r="6" spans="1:8" x14ac:dyDescent="0.2">
      <c r="A6" s="25">
        <v>1100</v>
      </c>
      <c r="B6" s="8" t="s">
        <v>73</v>
      </c>
      <c r="C6" s="10">
        <v>0</v>
      </c>
      <c r="D6" s="10">
        <v>0</v>
      </c>
      <c r="E6" s="10">
        <f t="shared" ref="E6:E69" si="0">C6+D6</f>
        <v>0</v>
      </c>
      <c r="F6" s="10">
        <v>0</v>
      </c>
      <c r="G6" s="10">
        <v>0</v>
      </c>
      <c r="H6" s="10">
        <f t="shared" ref="H6:H69" si="1">E6-F6</f>
        <v>0</v>
      </c>
    </row>
    <row r="7" spans="1:8" x14ac:dyDescent="0.2">
      <c r="A7" s="25">
        <v>1200</v>
      </c>
      <c r="B7" s="8" t="s">
        <v>74</v>
      </c>
      <c r="C7" s="10">
        <v>76384.800000000003</v>
      </c>
      <c r="D7" s="10">
        <v>74160</v>
      </c>
      <c r="E7" s="10">
        <f t="shared" si="0"/>
        <v>150544.79999999999</v>
      </c>
      <c r="F7" s="10">
        <v>76384</v>
      </c>
      <c r="G7" s="10">
        <v>76384</v>
      </c>
      <c r="H7" s="10">
        <f t="shared" si="1"/>
        <v>74160.799999999988</v>
      </c>
    </row>
    <row r="8" spans="1:8" x14ac:dyDescent="0.2">
      <c r="A8" s="25">
        <v>1300</v>
      </c>
      <c r="B8" s="8" t="s">
        <v>75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5">
        <v>1500</v>
      </c>
      <c r="B10" s="8" t="s">
        <v>76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65</v>
      </c>
      <c r="B13" s="4"/>
      <c r="C13" s="32">
        <f>SUM(C14:C22)</f>
        <v>135810.08999999997</v>
      </c>
      <c r="D13" s="32">
        <f>SUM(D14:D22)</f>
        <v>29800</v>
      </c>
      <c r="E13" s="32">
        <f t="shared" si="0"/>
        <v>165610.08999999997</v>
      </c>
      <c r="F13" s="32">
        <f>SUM(F14:F22)</f>
        <v>2130</v>
      </c>
      <c r="G13" s="32">
        <f>SUM(G14:G22)</f>
        <v>2130</v>
      </c>
      <c r="H13" s="32">
        <f t="shared" si="1"/>
        <v>163480.08999999997</v>
      </c>
    </row>
    <row r="14" spans="1:8" x14ac:dyDescent="0.2">
      <c r="A14" s="25">
        <v>2100</v>
      </c>
      <c r="B14" s="8" t="s">
        <v>78</v>
      </c>
      <c r="C14" s="10">
        <v>27930.5</v>
      </c>
      <c r="D14" s="10">
        <v>18500</v>
      </c>
      <c r="E14" s="10">
        <f t="shared" si="0"/>
        <v>46430.5</v>
      </c>
      <c r="F14" s="10">
        <v>2130</v>
      </c>
      <c r="G14" s="10">
        <v>2130</v>
      </c>
      <c r="H14" s="10">
        <f t="shared" si="1"/>
        <v>44300.5</v>
      </c>
    </row>
    <row r="15" spans="1:8" x14ac:dyDescent="0.2">
      <c r="A15" s="25">
        <v>2200</v>
      </c>
      <c r="B15" s="8" t="s">
        <v>79</v>
      </c>
      <c r="C15" s="10">
        <v>63779.71</v>
      </c>
      <c r="D15" s="10">
        <v>0</v>
      </c>
      <c r="E15" s="10">
        <f t="shared" si="0"/>
        <v>63779.71</v>
      </c>
      <c r="F15" s="10">
        <v>0</v>
      </c>
      <c r="G15" s="10">
        <v>0</v>
      </c>
      <c r="H15" s="10">
        <f t="shared" si="1"/>
        <v>63779.71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25">
        <v>2500</v>
      </c>
      <c r="B18" s="8" t="s">
        <v>82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25">
        <v>2600</v>
      </c>
      <c r="B19" s="8" t="s">
        <v>83</v>
      </c>
      <c r="C19" s="10">
        <v>33486.239999999998</v>
      </c>
      <c r="D19" s="10">
        <v>6800</v>
      </c>
      <c r="E19" s="10">
        <f t="shared" si="0"/>
        <v>40286.239999999998</v>
      </c>
      <c r="F19" s="10">
        <v>0</v>
      </c>
      <c r="G19" s="10">
        <v>0</v>
      </c>
      <c r="H19" s="10">
        <f t="shared" si="1"/>
        <v>40286.239999999998</v>
      </c>
    </row>
    <row r="20" spans="1:8" x14ac:dyDescent="0.2">
      <c r="A20" s="25">
        <v>2700</v>
      </c>
      <c r="B20" s="8" t="s">
        <v>84</v>
      </c>
      <c r="C20" s="10">
        <v>10613.64</v>
      </c>
      <c r="D20" s="10">
        <v>4500</v>
      </c>
      <c r="E20" s="10">
        <f t="shared" si="0"/>
        <v>15113.64</v>
      </c>
      <c r="F20" s="10">
        <v>0</v>
      </c>
      <c r="G20" s="10">
        <v>0</v>
      </c>
      <c r="H20" s="10">
        <f t="shared" si="1"/>
        <v>15113.64</v>
      </c>
    </row>
    <row r="21" spans="1:8" x14ac:dyDescent="0.2">
      <c r="A21" s="25">
        <v>2800</v>
      </c>
      <c r="B21" s="8" t="s">
        <v>85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86</v>
      </c>
      <c r="C22" s="10">
        <v>0</v>
      </c>
      <c r="D22" s="10">
        <v>0</v>
      </c>
      <c r="E22" s="10">
        <f t="shared" si="0"/>
        <v>0</v>
      </c>
      <c r="F22" s="10">
        <v>0</v>
      </c>
      <c r="G22" s="10">
        <v>0</v>
      </c>
      <c r="H22" s="10">
        <f t="shared" si="1"/>
        <v>0</v>
      </c>
    </row>
    <row r="23" spans="1:8" x14ac:dyDescent="0.2">
      <c r="A23" s="26" t="s">
        <v>66</v>
      </c>
      <c r="B23" s="4"/>
      <c r="C23" s="32">
        <f>SUM(C24:C32)</f>
        <v>3716054.28</v>
      </c>
      <c r="D23" s="32">
        <f>SUM(D24:D32)</f>
        <v>10839313.129999999</v>
      </c>
      <c r="E23" s="32">
        <f t="shared" si="0"/>
        <v>14555367.409999998</v>
      </c>
      <c r="F23" s="32">
        <f>SUM(F24:F32)</f>
        <v>9309553.6900000013</v>
      </c>
      <c r="G23" s="32">
        <f>SUM(G24:G32)</f>
        <v>9309362.6900000013</v>
      </c>
      <c r="H23" s="32">
        <f t="shared" si="1"/>
        <v>5245813.7199999969</v>
      </c>
    </row>
    <row r="24" spans="1:8" x14ac:dyDescent="0.2">
      <c r="A24" s="25">
        <v>3100</v>
      </c>
      <c r="B24" s="8" t="s">
        <v>87</v>
      </c>
      <c r="C24" s="10">
        <v>8626.1200000000008</v>
      </c>
      <c r="D24" s="10">
        <v>0</v>
      </c>
      <c r="E24" s="10">
        <f t="shared" si="0"/>
        <v>8626.1200000000008</v>
      </c>
      <c r="F24" s="10">
        <v>7958.62</v>
      </c>
      <c r="G24" s="10">
        <v>7958.62</v>
      </c>
      <c r="H24" s="10">
        <f t="shared" si="1"/>
        <v>667.50000000000091</v>
      </c>
    </row>
    <row r="25" spans="1:8" x14ac:dyDescent="0.2">
      <c r="A25" s="25">
        <v>3200</v>
      </c>
      <c r="B25" s="8" t="s">
        <v>88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25">
        <v>3300</v>
      </c>
      <c r="B26" s="8" t="s">
        <v>89</v>
      </c>
      <c r="C26" s="10">
        <v>12.36</v>
      </c>
      <c r="D26" s="10">
        <v>12.36</v>
      </c>
      <c r="E26" s="10">
        <f t="shared" si="0"/>
        <v>24.72</v>
      </c>
      <c r="F26" s="10">
        <v>0</v>
      </c>
      <c r="G26" s="10">
        <v>0</v>
      </c>
      <c r="H26" s="10">
        <f t="shared" si="1"/>
        <v>24.72</v>
      </c>
    </row>
    <row r="27" spans="1:8" x14ac:dyDescent="0.2">
      <c r="A27" s="25">
        <v>3400</v>
      </c>
      <c r="B27" s="8" t="s">
        <v>90</v>
      </c>
      <c r="C27" s="10">
        <v>11565.57</v>
      </c>
      <c r="D27" s="10">
        <v>6078.83</v>
      </c>
      <c r="E27" s="10">
        <f t="shared" si="0"/>
        <v>17644.400000000001</v>
      </c>
      <c r="F27" s="10">
        <v>10081.94</v>
      </c>
      <c r="G27" s="10">
        <v>10081.94</v>
      </c>
      <c r="H27" s="10">
        <f t="shared" si="1"/>
        <v>7562.4600000000009</v>
      </c>
    </row>
    <row r="28" spans="1:8" x14ac:dyDescent="0.2">
      <c r="A28" s="25">
        <v>3500</v>
      </c>
      <c r="B28" s="8" t="s">
        <v>91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f t="shared" si="1"/>
        <v>0</v>
      </c>
    </row>
    <row r="29" spans="1:8" x14ac:dyDescent="0.2">
      <c r="A29" s="25">
        <v>3600</v>
      </c>
      <c r="B29" s="8" t="s">
        <v>92</v>
      </c>
      <c r="C29" s="10">
        <v>84151.56</v>
      </c>
      <c r="D29" s="10">
        <v>0</v>
      </c>
      <c r="E29" s="10">
        <f t="shared" si="0"/>
        <v>84151.56</v>
      </c>
      <c r="F29" s="10">
        <v>0</v>
      </c>
      <c r="G29" s="10">
        <v>0</v>
      </c>
      <c r="H29" s="10">
        <f t="shared" si="1"/>
        <v>84151.56</v>
      </c>
    </row>
    <row r="30" spans="1:8" x14ac:dyDescent="0.2">
      <c r="A30" s="25">
        <v>3700</v>
      </c>
      <c r="B30" s="8" t="s">
        <v>93</v>
      </c>
      <c r="C30" s="10">
        <v>10927.27</v>
      </c>
      <c r="D30" s="10">
        <v>3540</v>
      </c>
      <c r="E30" s="10">
        <f t="shared" si="0"/>
        <v>14467.27</v>
      </c>
      <c r="F30" s="10">
        <v>0</v>
      </c>
      <c r="G30" s="10">
        <v>0</v>
      </c>
      <c r="H30" s="10">
        <f t="shared" si="1"/>
        <v>14467.27</v>
      </c>
    </row>
    <row r="31" spans="1:8" x14ac:dyDescent="0.2">
      <c r="A31" s="25">
        <v>3800</v>
      </c>
      <c r="B31" s="8" t="s">
        <v>94</v>
      </c>
      <c r="C31" s="10">
        <v>3597371.08</v>
      </c>
      <c r="D31" s="10">
        <v>10826648.26</v>
      </c>
      <c r="E31" s="10">
        <f t="shared" si="0"/>
        <v>14424019.34</v>
      </c>
      <c r="F31" s="10">
        <v>9289221.1300000008</v>
      </c>
      <c r="G31" s="10">
        <v>9289221.1300000008</v>
      </c>
      <c r="H31" s="10">
        <f t="shared" si="1"/>
        <v>5134798.209999999</v>
      </c>
    </row>
    <row r="32" spans="1:8" x14ac:dyDescent="0.2">
      <c r="A32" s="25">
        <v>3900</v>
      </c>
      <c r="B32" s="8" t="s">
        <v>18</v>
      </c>
      <c r="C32" s="10">
        <v>3400.32</v>
      </c>
      <c r="D32" s="10">
        <v>3033.68</v>
      </c>
      <c r="E32" s="10">
        <f t="shared" si="0"/>
        <v>6434</v>
      </c>
      <c r="F32" s="10">
        <v>2292</v>
      </c>
      <c r="G32" s="10">
        <v>2101</v>
      </c>
      <c r="H32" s="10">
        <f t="shared" si="1"/>
        <v>4142</v>
      </c>
    </row>
    <row r="33" spans="1:8" x14ac:dyDescent="0.2">
      <c r="A33" s="26" t="s">
        <v>67</v>
      </c>
      <c r="B33" s="4"/>
      <c r="C33" s="32">
        <f>SUM(C34:C42)</f>
        <v>1693.92</v>
      </c>
      <c r="D33" s="32">
        <f>SUM(D34:D42)</f>
        <v>0</v>
      </c>
      <c r="E33" s="32">
        <f t="shared" si="0"/>
        <v>1693.92</v>
      </c>
      <c r="F33" s="32">
        <f>SUM(F34:F42)</f>
        <v>0</v>
      </c>
      <c r="G33" s="32">
        <f>SUM(G34:G42)</f>
        <v>0</v>
      </c>
      <c r="H33" s="32">
        <f t="shared" si="1"/>
        <v>1693.92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98</v>
      </c>
      <c r="C37" s="10">
        <v>1693.92</v>
      </c>
      <c r="D37" s="10">
        <v>0</v>
      </c>
      <c r="E37" s="10">
        <f t="shared" si="0"/>
        <v>1693.92</v>
      </c>
      <c r="F37" s="10">
        <v>0</v>
      </c>
      <c r="G37" s="10">
        <v>0</v>
      </c>
      <c r="H37" s="10">
        <f t="shared" si="1"/>
        <v>1693.92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0</v>
      </c>
      <c r="D43" s="32">
        <f>SUM(D44:D52)</f>
        <v>0</v>
      </c>
      <c r="E43" s="32">
        <f t="shared" si="0"/>
        <v>0</v>
      </c>
      <c r="F43" s="32">
        <f>SUM(F44:F52)</f>
        <v>0</v>
      </c>
      <c r="G43" s="32">
        <f>SUM(G44:G52)</f>
        <v>0</v>
      </c>
      <c r="H43" s="32">
        <f t="shared" si="1"/>
        <v>0</v>
      </c>
    </row>
    <row r="44" spans="1:8" x14ac:dyDescent="0.2">
      <c r="A44" s="25">
        <v>5100</v>
      </c>
      <c r="B44" s="8" t="s">
        <v>102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25">
        <v>5200</v>
      </c>
      <c r="B45" s="8" t="s">
        <v>103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5">
        <v>5300</v>
      </c>
      <c r="B46" s="8" t="s">
        <v>104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3929943.09</v>
      </c>
      <c r="D77" s="34">
        <f t="shared" si="4"/>
        <v>10943273.129999999</v>
      </c>
      <c r="E77" s="34">
        <f t="shared" si="4"/>
        <v>14873216.219999999</v>
      </c>
      <c r="F77" s="34">
        <f t="shared" si="4"/>
        <v>9388067.6900000013</v>
      </c>
      <c r="G77" s="34">
        <f t="shared" si="4"/>
        <v>9387876.6900000013</v>
      </c>
      <c r="H77" s="34">
        <f t="shared" si="4"/>
        <v>5485148.5299999965</v>
      </c>
    </row>
    <row r="79" spans="1:8" x14ac:dyDescent="0.2">
      <c r="A79" s="1" t="s">
        <v>131</v>
      </c>
    </row>
    <row r="80" spans="1:8" x14ac:dyDescent="0.2">
      <c r="B80" s="1" t="s">
        <v>142</v>
      </c>
    </row>
    <row r="81" spans="2:3" x14ac:dyDescent="0.2">
      <c r="B81" s="1" t="s">
        <v>143</v>
      </c>
      <c r="C81" s="1" t="s">
        <v>144</v>
      </c>
    </row>
    <row r="82" spans="2:3" x14ac:dyDescent="0.2">
      <c r="B82" s="1" t="s">
        <v>145</v>
      </c>
    </row>
    <row r="85" spans="2:3" x14ac:dyDescent="0.2">
      <c r="B85" s="1" t="s">
        <v>146</v>
      </c>
      <c r="C85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activeCell="B13" sqref="B13:C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3929943.09</v>
      </c>
      <c r="D5" s="10">
        <v>10943273.130000001</v>
      </c>
      <c r="E5" s="10">
        <f>C5+D5</f>
        <v>14873216.220000001</v>
      </c>
      <c r="F5" s="10">
        <v>9388067.6899999995</v>
      </c>
      <c r="G5" s="10">
        <v>9387876.6899999995</v>
      </c>
      <c r="H5" s="10">
        <f>E5-F5</f>
        <v>5485148.5300000012</v>
      </c>
    </row>
    <row r="6" spans="1:8" x14ac:dyDescent="0.2">
      <c r="A6" s="3"/>
      <c r="B6" s="11" t="s">
        <v>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3929943.09</v>
      </c>
      <c r="D10" s="34">
        <f t="shared" si="0"/>
        <v>10943273.130000001</v>
      </c>
      <c r="E10" s="34">
        <f t="shared" si="0"/>
        <v>14873216.220000001</v>
      </c>
      <c r="F10" s="34">
        <f t="shared" si="0"/>
        <v>9388067.6899999995</v>
      </c>
      <c r="G10" s="34">
        <f t="shared" si="0"/>
        <v>9387876.6899999995</v>
      </c>
      <c r="H10" s="34">
        <f t="shared" si="0"/>
        <v>5485148.5300000012</v>
      </c>
    </row>
    <row r="12" spans="1:8" x14ac:dyDescent="0.2">
      <c r="A12" s="1" t="s">
        <v>131</v>
      </c>
    </row>
    <row r="13" spans="1:8" x14ac:dyDescent="0.2">
      <c r="B13" s="1" t="s">
        <v>142</v>
      </c>
    </row>
    <row r="14" spans="1:8" x14ac:dyDescent="0.2">
      <c r="B14" s="1" t="s">
        <v>143</v>
      </c>
      <c r="C14" s="1" t="s">
        <v>144</v>
      </c>
    </row>
    <row r="15" spans="1:8" x14ac:dyDescent="0.2">
      <c r="B15" s="1" t="s">
        <v>145</v>
      </c>
    </row>
    <row r="18" spans="2:3" x14ac:dyDescent="0.2">
      <c r="B18" s="1" t="s">
        <v>146</v>
      </c>
      <c r="C18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opLeftCell="A34" workbookViewId="0">
      <selection activeCell="B42" sqref="B42:C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137</v>
      </c>
      <c r="C6" s="10">
        <v>3929943.09</v>
      </c>
      <c r="D6" s="10">
        <v>10943273.130000001</v>
      </c>
      <c r="E6" s="10">
        <f>C6+D6</f>
        <v>14873216.220000001</v>
      </c>
      <c r="F6" s="10">
        <v>9388067.6899999995</v>
      </c>
      <c r="G6" s="10">
        <v>9387876.6899999995</v>
      </c>
      <c r="H6" s="10">
        <f>E6-F6</f>
        <v>5485148.5300000012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3929943.09</v>
      </c>
      <c r="D14" s="35">
        <f t="shared" si="2"/>
        <v>10943273.130000001</v>
      </c>
      <c r="E14" s="35">
        <f t="shared" si="2"/>
        <v>14873216.220000001</v>
      </c>
      <c r="F14" s="35">
        <f t="shared" si="2"/>
        <v>9388067.6899999995</v>
      </c>
      <c r="G14" s="35">
        <f t="shared" si="2"/>
        <v>9387876.6899999995</v>
      </c>
      <c r="H14" s="35">
        <f t="shared" si="2"/>
        <v>5485148.5300000012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132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3929943.09</v>
      </c>
      <c r="D32" s="10">
        <v>10943273.130000001</v>
      </c>
      <c r="E32" s="10">
        <f t="shared" ref="E32:E38" si="6">C32+D32</f>
        <v>14873216.220000001</v>
      </c>
      <c r="F32" s="10">
        <v>9388067.6899999995</v>
      </c>
      <c r="G32" s="10">
        <v>9387876.6899999995</v>
      </c>
      <c r="H32" s="10">
        <f t="shared" ref="H32:H38" si="7">E32-F32</f>
        <v>5485148.5300000012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3929943.09</v>
      </c>
      <c r="D39" s="35">
        <f t="shared" si="8"/>
        <v>10943273.130000001</v>
      </c>
      <c r="E39" s="35">
        <f t="shared" si="8"/>
        <v>14873216.220000001</v>
      </c>
      <c r="F39" s="35">
        <f t="shared" si="8"/>
        <v>9388067.6899999995</v>
      </c>
      <c r="G39" s="35">
        <f t="shared" si="8"/>
        <v>9387876.6899999995</v>
      </c>
      <c r="H39" s="35">
        <f t="shared" si="8"/>
        <v>5485148.5300000012</v>
      </c>
    </row>
    <row r="41" spans="1:8" x14ac:dyDescent="0.2">
      <c r="A41" s="1" t="s">
        <v>131</v>
      </c>
    </row>
    <row r="42" spans="1:8" x14ac:dyDescent="0.2">
      <c r="B42" s="1" t="s">
        <v>142</v>
      </c>
    </row>
    <row r="43" spans="1:8" x14ac:dyDescent="0.2">
      <c r="B43" s="1" t="s">
        <v>143</v>
      </c>
      <c r="C43" s="1" t="s">
        <v>144</v>
      </c>
    </row>
    <row r="44" spans="1:8" x14ac:dyDescent="0.2">
      <c r="B44" s="1" t="s">
        <v>145</v>
      </c>
    </row>
    <row r="47" spans="1:8" x14ac:dyDescent="0.2">
      <c r="B47" s="1" t="s">
        <v>146</v>
      </c>
      <c r="C47" s="1" t="s">
        <v>147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topLeftCell="A25" workbookViewId="0">
      <selection activeCell="B40" sqref="B40:C4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134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3929943.09</v>
      </c>
      <c r="D14" s="32">
        <f t="shared" si="3"/>
        <v>10943273.130000001</v>
      </c>
      <c r="E14" s="32">
        <f t="shared" si="3"/>
        <v>14873216.220000001</v>
      </c>
      <c r="F14" s="32">
        <f t="shared" si="3"/>
        <v>9388067.6899999995</v>
      </c>
      <c r="G14" s="32">
        <f t="shared" si="3"/>
        <v>9387876.6899999995</v>
      </c>
      <c r="H14" s="32">
        <f t="shared" si="3"/>
        <v>5485148.5300000012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3929943.09</v>
      </c>
      <c r="D18" s="10">
        <v>10943273.130000001</v>
      </c>
      <c r="E18" s="10">
        <f t="shared" si="5"/>
        <v>14873216.220000001</v>
      </c>
      <c r="F18" s="10">
        <v>9388067.6899999995</v>
      </c>
      <c r="G18" s="10">
        <v>9387876.6899999995</v>
      </c>
      <c r="H18" s="10">
        <f t="shared" si="4"/>
        <v>5485148.5300000012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3929943.09</v>
      </c>
      <c r="D37" s="35">
        <f t="shared" si="12"/>
        <v>10943273.130000001</v>
      </c>
      <c r="E37" s="35">
        <f t="shared" si="12"/>
        <v>14873216.220000001</v>
      </c>
      <c r="F37" s="35">
        <f t="shared" si="12"/>
        <v>9388067.6899999995</v>
      </c>
      <c r="G37" s="35">
        <f t="shared" si="12"/>
        <v>9387876.6899999995</v>
      </c>
      <c r="H37" s="35">
        <f t="shared" si="12"/>
        <v>5485148.5300000012</v>
      </c>
    </row>
    <row r="39" spans="1:8" x14ac:dyDescent="0.2">
      <c r="A39" s="1" t="s">
        <v>131</v>
      </c>
    </row>
    <row r="40" spans="1:8" x14ac:dyDescent="0.2">
      <c r="B40" s="1" t="s">
        <v>142</v>
      </c>
    </row>
    <row r="41" spans="1:8" x14ac:dyDescent="0.2">
      <c r="B41" s="1" t="s">
        <v>143</v>
      </c>
      <c r="C41" s="1" t="s">
        <v>144</v>
      </c>
    </row>
    <row r="42" spans="1:8" x14ac:dyDescent="0.2">
      <c r="B42" s="1" t="s">
        <v>145</v>
      </c>
    </row>
    <row r="45" spans="1:8" x14ac:dyDescent="0.2">
      <c r="B45" s="1" t="s">
        <v>146</v>
      </c>
      <c r="C45" s="1" t="s">
        <v>147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2018-07-14T22:21:14Z</cp:lastPrinted>
  <dcterms:created xsi:type="dcterms:W3CDTF">2014-02-10T03:37:14Z</dcterms:created>
  <dcterms:modified xsi:type="dcterms:W3CDTF">2023-01-26T02:25:27Z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