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xr:revisionPtr revIDLastSave="0" documentId="13_ncr:1_{4EA58EF4-AB1E-4FEA-80A8-CD838C01A9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2" l="1"/>
  <c r="C54" i="2" s="1"/>
  <c r="B55" i="2"/>
  <c r="B54" i="2" s="1"/>
  <c r="C49" i="2"/>
  <c r="C48" i="2" s="1"/>
  <c r="C59" i="2" s="1"/>
  <c r="C61" i="2" s="1"/>
  <c r="B49" i="2"/>
  <c r="B48" i="2" s="1"/>
  <c r="B59" i="2" s="1"/>
  <c r="C41" i="2"/>
  <c r="B41" i="2"/>
  <c r="C36" i="2"/>
  <c r="C45" i="2" s="1"/>
  <c r="B36" i="2"/>
  <c r="C16" i="2"/>
  <c r="B16" i="2"/>
  <c r="C4" i="2"/>
  <c r="C33" i="2" s="1"/>
  <c r="B4" i="2"/>
  <c r="B33" i="2" l="1"/>
  <c r="B61" i="2" s="1"/>
  <c r="B45" i="2"/>
</calcChain>
</file>

<file path=xl/sharedStrings.xml><?xml version="1.0" encoding="utf-8"?>
<sst xmlns="http://schemas.openxmlformats.org/spreadsheetml/2006/main" count="65" uniqueCount="57">
  <si>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</si>
  <si>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</si>
  <si>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</si>
  <si>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</si>
  <si>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</si>
  <si>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</si>
  <si>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</si>
  <si>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</si>
  <si>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</si>
  <si>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</si>
  <si>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</si>
  <si>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</si>
  <si>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</si>
  <si>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</si>
  <si>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</si>
  <si>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</si>
  <si>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</si>
  <si>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</si>
  <si>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</si>
  <si>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</si>
  <si>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</si>
  <si>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</si>
  <si>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</si>
  <si>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</si>
  <si>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</si>
  <si>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</si>
  <si>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</si>
  <si>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</si>
  <si>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</si>
  <si>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</si>
  <si>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</si>
  <si>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</si>
  <si>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</si>
  <si>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</si>
  <si>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</si>
  <si>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</si>
  <si>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</si>
  <si>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</si>
  <si>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</si>
  <si>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</si>
  <si>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</si>
  <si>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</si>
  <si>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</si>
  <si>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</si>
  <si>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</si>
  <si>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</si>
  <si>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</si>
  <si>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</si>
  <si>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</si>
  <si>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</si>
  <si>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</si>
  <si>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</si>
  <si>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</si>
  <si>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</si>
  <si>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</si>
  <si>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</si>
  <si>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GUANAJUATO.
ESTADO DE FLUJOS DE EFECTIVO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</si>
</sst>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0" fillId="0" borderId="5" xfId="0" applyBorder="1"/>
    <xf numFmtId="0" fontId="6" fillId="0" borderId="0" xfId="7" applyFont="1" applyAlignment="1" applyProtection="1">
      <alignment horizontal="center" wrapText="1"/>
      <protection locked="0"/>
    </xf>
    <xf numFmtId="0" fontId="6" fillId="0" borderId="5" xfId="7" applyFont="1" applyBorder="1" applyAlignment="1" applyProtection="1">
      <alignment horizontal="center" vertical="top" wrapText="1"/>
      <protection locked="0"/>
    </xf>
    <xf numFmtId="0" fontId="6" fillId="0" borderId="0" xfId="7" applyFont="1" applyProtection="1">
      <protection locked="0"/>
    </xf>
    <xf numFmtId="0" fontId="6" fillId="0" borderId="6" xfId="7" applyFont="1" applyBorder="1" applyAlignment="1" applyProtection="1">
      <alignment horizontal="center" wrapText="1"/>
      <protection locked="0"/>
    </xf>
    <xf numFmtId="0" fontId="6" fillId="0" borderId="0" xfId="7" applyFont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tabSelected="1" zoomScaleNormal="100" workbookViewId="0">
      <selection activeCell="O2" sqref="O2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2" t="s">
        <v>56</v>
      </c>
      <c r="B1" s="23"/>
      <c r="C1" s="24"/>
    </row>
    <row r="2" spans="1:22" ht="15" customHeight="1" x14ac:dyDescent="0.2">
      <c r="A2" s="3" t="s">
        <v>0</v>
      </c>
      <c r="B2" s="2">
        <v>2022</v>
      </c>
      <c r="C2" s="2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305660608.33999997</v>
      </c>
      <c r="C4" s="7">
        <f>SUM(C5:C14)</f>
        <v>289971290.47000003</v>
      </c>
    </row>
    <row r="5" spans="1:22" ht="11.25" customHeight="1" x14ac:dyDescent="0.2">
      <c r="A5" s="8" t="s">
        <v>3</v>
      </c>
      <c r="B5" s="9">
        <v>34033952.68</v>
      </c>
      <c r="C5" s="9">
        <v>31947455.57</v>
      </c>
    </row>
    <row r="6" spans="1:22" ht="11.25" customHeight="1" x14ac:dyDescent="0.2">
      <c r="A6" s="8" t="s">
        <v>4</v>
      </c>
      <c r="B6" s="9">
        <v>0</v>
      </c>
      <c r="C6" s="9">
        <v>0</v>
      </c>
    </row>
    <row r="7" spans="1:22" ht="11.25" customHeight="1" x14ac:dyDescent="0.2">
      <c r="A7" s="8" t="s">
        <v>35</v>
      </c>
      <c r="B7" s="9">
        <v>3132</v>
      </c>
      <c r="C7" s="9">
        <v>600</v>
      </c>
    </row>
    <row r="8" spans="1:22" ht="11.25" customHeight="1" x14ac:dyDescent="0.2">
      <c r="A8" s="8" t="s">
        <v>5</v>
      </c>
      <c r="B8" s="9">
        <v>20073762.149999999</v>
      </c>
      <c r="C8" s="9">
        <v>14449585.720000001</v>
      </c>
    </row>
    <row r="9" spans="1:22" ht="11.25" customHeight="1" x14ac:dyDescent="0.2">
      <c r="A9" s="8" t="s">
        <v>36</v>
      </c>
      <c r="B9" s="9">
        <v>16962639.399999999</v>
      </c>
      <c r="C9" s="9">
        <v>12777590.41</v>
      </c>
    </row>
    <row r="10" spans="1:22" ht="11.25" customHeight="1" x14ac:dyDescent="0.2">
      <c r="A10" s="8" t="s">
        <v>37</v>
      </c>
      <c r="B10" s="9">
        <v>2908530.64</v>
      </c>
      <c r="C10" s="9">
        <v>1689565.99</v>
      </c>
    </row>
    <row r="11" spans="1:22" ht="11.25" customHeight="1" x14ac:dyDescent="0.2">
      <c r="A11" s="8" t="s">
        <v>38</v>
      </c>
      <c r="B11" s="9">
        <v>0</v>
      </c>
      <c r="C11" s="9">
        <v>0</v>
      </c>
    </row>
    <row r="12" spans="1:22" ht="22.5" x14ac:dyDescent="0.2">
      <c r="A12" s="8" t="s">
        <v>41</v>
      </c>
      <c r="B12" s="9">
        <v>231678591.47</v>
      </c>
      <c r="C12" s="9">
        <v>229106492.78</v>
      </c>
    </row>
    <row r="13" spans="1:22" ht="11.25" customHeight="1" x14ac:dyDescent="0.2">
      <c r="A13" s="8" t="s">
        <v>42</v>
      </c>
      <c r="B13" s="9">
        <v>0</v>
      </c>
      <c r="C13" s="9">
        <v>0</v>
      </c>
    </row>
    <row r="14" spans="1:22" ht="11.25" customHeight="1" x14ac:dyDescent="0.2">
      <c r="A14" s="8" t="s">
        <v>6</v>
      </c>
      <c r="B14" s="9">
        <v>0</v>
      </c>
      <c r="C14" s="9">
        <v>0</v>
      </c>
    </row>
    <row r="15" spans="1:22" ht="11.25" customHeight="1" x14ac:dyDescent="0.2">
      <c r="A15" s="10"/>
      <c r="B15" s="5"/>
      <c r="C15" s="5"/>
    </row>
    <row r="16" spans="1:22" ht="11.25" customHeight="1" x14ac:dyDescent="0.2">
      <c r="A16" s="6" t="s">
        <v>7</v>
      </c>
      <c r="B16" s="7">
        <f>SUM(B17:B32)</f>
        <v>206574921.96999997</v>
      </c>
      <c r="C16" s="7">
        <f>SUM(C17:C32)</f>
        <v>209772678.62</v>
      </c>
    </row>
    <row r="17" spans="1:3" ht="11.25" customHeight="1" x14ac:dyDescent="0.2">
      <c r="A17" s="8" t="s">
        <v>8</v>
      </c>
      <c r="B17" s="9">
        <v>125205576.87</v>
      </c>
      <c r="C17" s="9">
        <v>136440634.77000001</v>
      </c>
    </row>
    <row r="18" spans="1:3" ht="11.25" customHeight="1" x14ac:dyDescent="0.2">
      <c r="A18" s="8" t="s">
        <v>9</v>
      </c>
      <c r="B18" s="9">
        <v>20874820.41</v>
      </c>
      <c r="C18" s="9">
        <v>14840213.17</v>
      </c>
    </row>
    <row r="19" spans="1:3" ht="11.25" customHeight="1" x14ac:dyDescent="0.2">
      <c r="A19" s="8" t="s">
        <v>10</v>
      </c>
      <c r="B19" s="9">
        <v>23448322.48</v>
      </c>
      <c r="C19" s="9">
        <v>18336147.050000001</v>
      </c>
    </row>
    <row r="20" spans="1:3" ht="11.25" customHeight="1" x14ac:dyDescent="0.2">
      <c r="A20" s="8" t="s">
        <v>11</v>
      </c>
      <c r="B20" s="9">
        <v>21199147.289999999</v>
      </c>
      <c r="C20" s="9">
        <v>17127446.300000001</v>
      </c>
    </row>
    <row r="21" spans="1:3" ht="11.25" customHeight="1" x14ac:dyDescent="0.2">
      <c r="A21" s="8" t="s">
        <v>12</v>
      </c>
      <c r="B21" s="9">
        <v>0</v>
      </c>
      <c r="C21" s="9">
        <v>0</v>
      </c>
    </row>
    <row r="22" spans="1:3" ht="11.25" customHeight="1" x14ac:dyDescent="0.2">
      <c r="A22" s="8" t="s">
        <v>43</v>
      </c>
      <c r="B22" s="9">
        <v>0</v>
      </c>
      <c r="C22" s="9">
        <v>0</v>
      </c>
    </row>
    <row r="23" spans="1:3" ht="11.25" customHeight="1" x14ac:dyDescent="0.2">
      <c r="A23" s="8" t="s">
        <v>13</v>
      </c>
      <c r="B23" s="9">
        <v>7412536.9199999999</v>
      </c>
      <c r="C23" s="9">
        <v>14844970.32</v>
      </c>
    </row>
    <row r="24" spans="1:3" ht="11.25" customHeight="1" x14ac:dyDescent="0.2">
      <c r="A24" s="8" t="s">
        <v>14</v>
      </c>
      <c r="B24" s="9">
        <v>7979518</v>
      </c>
      <c r="C24" s="9">
        <v>7642888.0099999998</v>
      </c>
    </row>
    <row r="25" spans="1:3" ht="11.25" customHeight="1" x14ac:dyDescent="0.2">
      <c r="A25" s="8" t="s">
        <v>15</v>
      </c>
      <c r="B25" s="9">
        <v>0</v>
      </c>
      <c r="C25" s="9">
        <v>0</v>
      </c>
    </row>
    <row r="26" spans="1:3" ht="11.25" customHeight="1" x14ac:dyDescent="0.2">
      <c r="A26" s="8" t="s">
        <v>16</v>
      </c>
      <c r="B26" s="9">
        <v>0</v>
      </c>
      <c r="C26" s="9">
        <v>0</v>
      </c>
    </row>
    <row r="27" spans="1:3" ht="11.25" customHeight="1" x14ac:dyDescent="0.2">
      <c r="A27" s="8" t="s">
        <v>17</v>
      </c>
      <c r="B27" s="9">
        <v>0</v>
      </c>
      <c r="C27" s="9">
        <v>0</v>
      </c>
    </row>
    <row r="28" spans="1:3" ht="11.25" customHeight="1" x14ac:dyDescent="0.2">
      <c r="A28" s="8" t="s">
        <v>18</v>
      </c>
      <c r="B28" s="9">
        <v>0</v>
      </c>
      <c r="C28" s="9">
        <v>0</v>
      </c>
    </row>
    <row r="29" spans="1:3" ht="11.25" customHeight="1" x14ac:dyDescent="0.2">
      <c r="A29" s="8" t="s">
        <v>44</v>
      </c>
      <c r="B29" s="9">
        <v>0</v>
      </c>
      <c r="C29" s="9">
        <v>0</v>
      </c>
    </row>
    <row r="30" spans="1:3" ht="11.25" customHeight="1" x14ac:dyDescent="0.2">
      <c r="A30" s="8" t="s">
        <v>19</v>
      </c>
      <c r="B30" s="9">
        <v>0</v>
      </c>
      <c r="C30" s="9">
        <v>0</v>
      </c>
    </row>
    <row r="31" spans="1:3" ht="11.25" customHeight="1" x14ac:dyDescent="0.2">
      <c r="A31" s="8" t="s">
        <v>20</v>
      </c>
      <c r="B31" s="9">
        <v>455000</v>
      </c>
      <c r="C31" s="9">
        <v>540379</v>
      </c>
    </row>
    <row r="32" spans="1:3" ht="11.25" customHeight="1" x14ac:dyDescent="0.2">
      <c r="A32" s="8" t="s">
        <v>21</v>
      </c>
      <c r="B32" s="9">
        <v>0</v>
      </c>
      <c r="C32" s="9">
        <v>0</v>
      </c>
    </row>
    <row r="33" spans="1:3" ht="11.25" customHeight="1" x14ac:dyDescent="0.2">
      <c r="A33" s="4" t="s">
        <v>45</v>
      </c>
      <c r="B33" s="7">
        <f>B4-B16</f>
        <v>99085686.370000005</v>
      </c>
      <c r="C33" s="7">
        <f>C4-C16</f>
        <v>80198611.850000024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48</v>
      </c>
      <c r="B35" s="5"/>
      <c r="C35" s="5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22</v>
      </c>
      <c r="B37" s="9">
        <v>0</v>
      </c>
      <c r="C37" s="9">
        <v>0</v>
      </c>
    </row>
    <row r="38" spans="1:3" ht="11.25" customHeight="1" x14ac:dyDescent="0.2">
      <c r="A38" s="8" t="s">
        <v>23</v>
      </c>
      <c r="B38" s="9">
        <v>0</v>
      </c>
      <c r="C38" s="9">
        <v>0</v>
      </c>
    </row>
    <row r="39" spans="1:3" ht="11.25" customHeight="1" x14ac:dyDescent="0.2">
      <c r="A39" s="8" t="s">
        <v>24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7</v>
      </c>
      <c r="B41" s="7">
        <f>SUM(B42:B44)</f>
        <v>63027541.140000001</v>
      </c>
      <c r="C41" s="7">
        <f>SUM(C42:C44)</f>
        <v>74350470.030000001</v>
      </c>
    </row>
    <row r="42" spans="1:3" ht="11.25" customHeight="1" x14ac:dyDescent="0.2">
      <c r="A42" s="8" t="s">
        <v>22</v>
      </c>
      <c r="B42" s="9">
        <v>60804367.880000003</v>
      </c>
      <c r="C42" s="9">
        <v>67206932.939999998</v>
      </c>
    </row>
    <row r="43" spans="1:3" ht="11.25" customHeight="1" x14ac:dyDescent="0.2">
      <c r="A43" s="8" t="s">
        <v>23</v>
      </c>
      <c r="B43" s="9">
        <v>2223173.2599999998</v>
      </c>
      <c r="C43" s="9">
        <v>7143537.0899999999</v>
      </c>
    </row>
    <row r="44" spans="1:3" ht="11.25" customHeight="1" x14ac:dyDescent="0.2">
      <c r="A44" s="8" t="s">
        <v>25</v>
      </c>
      <c r="B44" s="9">
        <v>0</v>
      </c>
      <c r="C44" s="9">
        <v>0</v>
      </c>
    </row>
    <row r="45" spans="1:3" ht="11.25" customHeight="1" x14ac:dyDescent="0.2">
      <c r="A45" s="4" t="s">
        <v>46</v>
      </c>
      <c r="B45" s="7">
        <f>B36-B41</f>
        <v>-63027541.140000001</v>
      </c>
      <c r="C45" s="7">
        <f>C36-C41</f>
        <v>-74350470.030000001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49</v>
      </c>
      <c r="B47" s="5"/>
      <c r="C47" s="5"/>
    </row>
    <row r="48" spans="1:3" ht="11.25" customHeight="1" x14ac:dyDescent="0.2">
      <c r="A48" s="6" t="s">
        <v>2</v>
      </c>
      <c r="B48" s="7">
        <f>SUM(B49+B52)</f>
        <v>0</v>
      </c>
      <c r="C48" s="7">
        <f>SUM(C49+C52)</f>
        <v>19200000</v>
      </c>
    </row>
    <row r="49" spans="1:3" ht="11.25" customHeight="1" x14ac:dyDescent="0.2">
      <c r="A49" s="8" t="s">
        <v>26</v>
      </c>
      <c r="B49" s="9">
        <f>B50+B51</f>
        <v>0</v>
      </c>
      <c r="C49" s="9">
        <f>C50+C51</f>
        <v>19200000</v>
      </c>
    </row>
    <row r="50" spans="1:3" ht="11.25" customHeight="1" x14ac:dyDescent="0.2">
      <c r="A50" s="8" t="s">
        <v>27</v>
      </c>
      <c r="B50" s="9">
        <v>0</v>
      </c>
      <c r="C50" s="9">
        <v>0</v>
      </c>
    </row>
    <row r="51" spans="1:3" ht="11.25" customHeight="1" x14ac:dyDescent="0.2">
      <c r="A51" s="8" t="s">
        <v>28</v>
      </c>
      <c r="B51" s="9">
        <v>0</v>
      </c>
      <c r="C51" s="9">
        <v>19200000</v>
      </c>
    </row>
    <row r="52" spans="1:3" ht="11.25" customHeight="1" x14ac:dyDescent="0.2">
      <c r="A52" s="8" t="s">
        <v>29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7</v>
      </c>
      <c r="B54" s="7">
        <f>SUM(B55+B58)</f>
        <v>33542999.620000001</v>
      </c>
      <c r="C54" s="7">
        <f>SUM(C55+C58)</f>
        <v>26728808.140000001</v>
      </c>
    </row>
    <row r="55" spans="1:3" ht="11.25" customHeight="1" x14ac:dyDescent="0.2">
      <c r="A55" s="8" t="s">
        <v>30</v>
      </c>
      <c r="B55" s="9">
        <f>SUM(B56+B57)</f>
        <v>19696738.98</v>
      </c>
      <c r="C55" s="9">
        <f>SUM(C56+C57)</f>
        <v>0</v>
      </c>
    </row>
    <row r="56" spans="1:3" ht="11.25" customHeight="1" x14ac:dyDescent="0.2">
      <c r="A56" s="8" t="s">
        <v>27</v>
      </c>
      <c r="B56" s="9">
        <v>19696738.98</v>
      </c>
      <c r="C56" s="9">
        <v>0</v>
      </c>
    </row>
    <row r="57" spans="1:3" ht="11.25" customHeight="1" x14ac:dyDescent="0.2">
      <c r="A57" s="8" t="s">
        <v>28</v>
      </c>
      <c r="B57" s="9">
        <v>0</v>
      </c>
      <c r="C57" s="9">
        <v>0</v>
      </c>
    </row>
    <row r="58" spans="1:3" ht="11.25" customHeight="1" x14ac:dyDescent="0.2">
      <c r="A58" s="8" t="s">
        <v>31</v>
      </c>
      <c r="B58" s="9">
        <v>13846260.640000001</v>
      </c>
      <c r="C58" s="9">
        <v>26728808.140000001</v>
      </c>
    </row>
    <row r="59" spans="1:3" ht="11.25" customHeight="1" x14ac:dyDescent="0.2">
      <c r="A59" s="4" t="s">
        <v>47</v>
      </c>
      <c r="B59" s="7">
        <f>B48-B54</f>
        <v>-33542999.620000001</v>
      </c>
      <c r="C59" s="7">
        <f>C48-C54</f>
        <v>-7528808.1400000006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32</v>
      </c>
      <c r="B61" s="7">
        <f>B59+B45+B33</f>
        <v>2515145.6099999994</v>
      </c>
      <c r="C61" s="7">
        <f>C59+C45+C33</f>
        <v>-1680666.3199999779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33</v>
      </c>
      <c r="B63" s="7">
        <v>69399753.810000002</v>
      </c>
      <c r="C63" s="7">
        <v>71080420.129999995</v>
      </c>
    </row>
    <row r="64" spans="1:3" ht="11.25" customHeight="1" x14ac:dyDescent="0.2">
      <c r="A64" s="11"/>
      <c r="B64" s="5"/>
      <c r="C64" s="5"/>
    </row>
    <row r="65" spans="1:4" ht="11.25" customHeight="1" x14ac:dyDescent="0.2">
      <c r="A65" s="4" t="s">
        <v>34</v>
      </c>
      <c r="B65" s="7">
        <v>71914899.420000002</v>
      </c>
      <c r="C65" s="7">
        <v>69399753.810000002</v>
      </c>
    </row>
    <row r="66" spans="1:4" ht="11.25" customHeight="1" x14ac:dyDescent="0.2">
      <c r="A66" s="12"/>
      <c r="B66" s="13"/>
      <c r="C66" s="14"/>
    </row>
    <row r="68" spans="1:4" ht="27.75" customHeight="1" x14ac:dyDescent="0.2">
      <c r="A68" s="25" t="s">
        <v>39</v>
      </c>
      <c r="B68" s="26"/>
      <c r="C68" s="26"/>
    </row>
    <row r="71" spans="1:4" x14ac:dyDescent="0.2">
      <c r="A71" s="15"/>
      <c r="B71" s="15"/>
      <c r="C71" s="16"/>
    </row>
    <row r="72" spans="1:4" ht="12" customHeight="1" x14ac:dyDescent="0.2">
      <c r="A72" s="17" t="s">
        <v>50</v>
      </c>
      <c r="B72" s="20" t="s">
        <v>55</v>
      </c>
      <c r="C72" s="20"/>
    </row>
    <row r="73" spans="1:4" ht="65.25" customHeight="1" x14ac:dyDescent="0.2">
      <c r="A73" s="18" t="s">
        <v>51</v>
      </c>
      <c r="B73" s="21" t="s">
        <v>52</v>
      </c>
      <c r="C73" s="21"/>
    </row>
    <row r="74" spans="1:4" ht="12" x14ac:dyDescent="0.2">
      <c r="A74" s="17" t="s">
        <v>53</v>
      </c>
      <c r="B74"/>
      <c r="C74" s="19"/>
      <c r="D74" s="19"/>
    </row>
    <row r="75" spans="1:4" ht="12" x14ac:dyDescent="0.2">
      <c r="A75" s="17" t="s">
        <v>54</v>
      </c>
      <c r="B75"/>
      <c r="C75" s="19"/>
      <c r="D75" s="19"/>
    </row>
  </sheetData>
  <sheetProtection formatCells="0" formatColumns="0" formatRows="0" autoFilter="0"/>
  <mergeCells count="4">
    <mergeCell ref="B72:C72"/>
    <mergeCell ref="B73:C73"/>
    <mergeCell ref="A1:C1"/>
    <mergeCell ref="A68:C68"/>
  </mergeCells>
  <pageMargins left="0.70866141732283472" right="0.70866141732283472" top="0.55118110236220474" bottom="0.5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2022-04-28T13:42:45Z</cp:lastPrinted>
  <dcterms:created xsi:type="dcterms:W3CDTF">2012-12-11T20:31:36Z</dcterms:created>
  <dcterms:modified xsi:type="dcterms:W3CDTF">2023-01-23T14:38:03Z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