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bookViews>
    <workbookView xWindow="-120" yWindow="-120" windowWidth="19440" windowHeight="1116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E12" i="1" s="1"/>
  <c r="D12" i="1"/>
  <c r="D3" i="1" s="1"/>
  <c r="C12" i="1"/>
  <c r="B12" i="1"/>
  <c r="E11" i="1"/>
  <c r="F11" i="1" s="1"/>
  <c r="F10" i="1"/>
  <c r="E10" i="1"/>
  <c r="E9" i="1"/>
  <c r="F9" i="1" s="1"/>
  <c r="F8" i="1"/>
  <c r="E8" i="1"/>
  <c r="E7" i="1"/>
  <c r="F7" i="1" s="1"/>
  <c r="F6" i="1"/>
  <c r="E6" i="1"/>
  <c r="E5" i="1"/>
  <c r="E4" i="1" s="1"/>
  <c r="E3" i="1" s="1"/>
  <c r="D4" i="1"/>
  <c r="C4" i="1"/>
  <c r="B4" i="1"/>
  <c r="B3" i="1" s="1"/>
  <c r="C3" i="1"/>
  <c r="F13" i="1" l="1"/>
  <c r="F12" i="1" s="1"/>
  <c r="F5" i="1"/>
  <c r="F4" i="1" s="1"/>
  <c r="F3" i="1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<sst xmlns="http://schemas.openxmlformats.org/spreadsheetml/2006/main" count="33" uniqueCount="33">
  <si>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</si>
  <si>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</si>
  <si>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</si>
  <si>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</si>
  <si>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</si>
  <si>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</si>
  <si>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</si>
  <si>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</si>
  <si>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</si>
  <si>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</si>
  <si>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</si>
  <si>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</si>
  <si>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</si>
  <si>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</si>
  <si>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</si>
  <si>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</si>
  <si>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</si>
  <si>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</si>
  <si>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</si>
  <si>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</si>
  <si>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</si>
  <si>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</si>
  <si>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</si>
  <si>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</si>
  <si>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</si>
  <si>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</si>
  <si>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C. ALMA DENISSE SANCHEZ BARRAGAN</t>
  </si>
  <si>
    <t xml:space="preserve">PRESIDENTA MUNICIPAL </t>
  </si>
  <si>
    <t>LC GUILLERMO SIERRA BLANCO</t>
  </si>
  <si>
    <t>TESORERO MUNICIPAL</t>
  </si>
  <si>
    <t>SINDICO MUNICIPAL Y COMISIONADO DE HACIENDA</t>
  </si>
  <si>
    <t>L.A.I. MARTIN HEBER LOPEZ ORTEGA</t>
  </si>
  <si>
    <t>MUNICIPIO MOROLEON GUANAJUATO.
ESTADO ANALÍTICO DEL ACTIVO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</si>
</sst>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3" fillId="0" borderId="5" xfId="8" applyFont="1" applyBorder="1" applyAlignment="1">
      <alignment vertical="top" wrapText="1"/>
    </xf>
    <xf numFmtId="0" fontId="6" fillId="0" borderId="0" xfId="7" applyFont="1" applyFill="1" applyBorder="1" applyAlignment="1" applyProtection="1">
      <alignment horizontal="center" wrapText="1"/>
      <protection locked="0"/>
    </xf>
    <xf numFmtId="0" fontId="6" fillId="0" borderId="5" xfId="7" applyFont="1" applyFill="1" applyBorder="1" applyAlignment="1" applyProtection="1">
      <alignment horizontal="center" vertical="top" wrapText="1"/>
      <protection locked="0"/>
    </xf>
    <xf numFmtId="0" fontId="6" fillId="0" borderId="0" xfId="7" applyFont="1" applyFill="1" applyAlignment="1" applyProtection="1">
      <alignment horizontal="center" wrapText="1"/>
      <protection locked="0"/>
    </xf>
    <xf numFmtId="0" fontId="0" fillId="0" borderId="5" xfId="0" applyBorder="1"/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6" xfId="7" applyFont="1" applyFill="1" applyBorder="1" applyAlignment="1" applyProtection="1">
      <alignment horizontal="center" wrapText="1"/>
      <protection locked="0"/>
    </xf>
    <xf numFmtId="0" fontId="6" fillId="0" borderId="0" xfId="7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6" t="s">
        <v>32</v>
      </c>
      <c r="B1" s="17"/>
      <c r="C1" s="17"/>
      <c r="D1" s="17"/>
      <c r="E1" s="17"/>
      <c r="F1" s="18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6">
        <f>B4+B12</f>
        <v>537907532.88999999</v>
      </c>
      <c r="C3" s="6">
        <f t="shared" ref="C3:F3" si="0">C4+C12</f>
        <v>1144891208.6800001</v>
      </c>
      <c r="D3" s="6">
        <f t="shared" si="0"/>
        <v>1435520021.1300001</v>
      </c>
      <c r="E3" s="6">
        <f t="shared" si="0"/>
        <v>247278720.44000018</v>
      </c>
      <c r="F3" s="6">
        <f t="shared" si="0"/>
        <v>-290628812.44999987</v>
      </c>
    </row>
    <row r="4" spans="1:6" x14ac:dyDescent="0.2">
      <c r="A4" s="7" t="s">
        <v>4</v>
      </c>
      <c r="B4" s="6">
        <f>SUM(B5:B11)</f>
        <v>113529900.66</v>
      </c>
      <c r="C4" s="6">
        <f>SUM(C5:C11)</f>
        <v>954189704.85000002</v>
      </c>
      <c r="D4" s="6">
        <f>SUM(D5:D11)</f>
        <v>956855912.50999999</v>
      </c>
      <c r="E4" s="6">
        <f>SUM(E5:E11)</f>
        <v>110863693.00000007</v>
      </c>
      <c r="F4" s="6">
        <f>SUM(F5:F11)</f>
        <v>-2666207.6599999294</v>
      </c>
    </row>
    <row r="5" spans="1:6" x14ac:dyDescent="0.2">
      <c r="A5" s="8" t="s">
        <v>5</v>
      </c>
      <c r="B5" s="9">
        <v>69399753.810000002</v>
      </c>
      <c r="C5" s="9">
        <v>563334140.82000005</v>
      </c>
      <c r="D5" s="9">
        <v>560818995.21000004</v>
      </c>
      <c r="E5" s="9">
        <f>B5+C5-D5</f>
        <v>71914899.420000076</v>
      </c>
      <c r="F5" s="9">
        <f t="shared" ref="F5:F11" si="1">E5-B5</f>
        <v>2515145.6100000739</v>
      </c>
    </row>
    <row r="6" spans="1:6" x14ac:dyDescent="0.2">
      <c r="A6" s="8" t="s">
        <v>6</v>
      </c>
      <c r="B6" s="9">
        <v>26522376.32</v>
      </c>
      <c r="C6" s="9">
        <v>347838605.18000001</v>
      </c>
      <c r="D6" s="9">
        <v>348660186.37</v>
      </c>
      <c r="E6" s="9">
        <f t="shared" ref="E6:E11" si="2">B6+C6-D6</f>
        <v>25700795.129999995</v>
      </c>
      <c r="F6" s="9">
        <f t="shared" si="1"/>
        <v>-821581.19000000507</v>
      </c>
    </row>
    <row r="7" spans="1:6" x14ac:dyDescent="0.2">
      <c r="A7" s="8" t="s">
        <v>7</v>
      </c>
      <c r="B7" s="9">
        <v>17607770.530000001</v>
      </c>
      <c r="C7" s="9">
        <v>42864958.850000001</v>
      </c>
      <c r="D7" s="9">
        <v>47224730.93</v>
      </c>
      <c r="E7" s="9">
        <f t="shared" si="2"/>
        <v>13247998.450000003</v>
      </c>
      <c r="F7" s="9">
        <f t="shared" si="1"/>
        <v>-4359772.0799999982</v>
      </c>
    </row>
    <row r="8" spans="1:6" x14ac:dyDescent="0.2">
      <c r="A8" s="8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8" t="s">
        <v>2</v>
      </c>
      <c r="B9" s="9">
        <v>0</v>
      </c>
      <c r="C9" s="9">
        <v>152000</v>
      </c>
      <c r="D9" s="9">
        <v>152000</v>
      </c>
      <c r="E9" s="9">
        <f t="shared" si="2"/>
        <v>0</v>
      </c>
      <c r="F9" s="9">
        <f t="shared" si="1"/>
        <v>0</v>
      </c>
    </row>
    <row r="10" spans="1:6" x14ac:dyDescent="0.2">
      <c r="A10" s="8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8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7" t="s">
        <v>10</v>
      </c>
      <c r="B12" s="6">
        <f>SUM(B13:B21)</f>
        <v>424377632.22999996</v>
      </c>
      <c r="C12" s="6">
        <f>SUM(C13:C21)</f>
        <v>190701503.83000001</v>
      </c>
      <c r="D12" s="6">
        <f>SUM(D13:D21)</f>
        <v>478664108.62</v>
      </c>
      <c r="E12" s="6">
        <f>SUM(E13:E21)</f>
        <v>136415027.44000009</v>
      </c>
      <c r="F12" s="6">
        <f>SUM(F13:F21)</f>
        <v>-287962604.78999996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8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8" t="s">
        <v>13</v>
      </c>
      <c r="B15" s="10">
        <v>386785158.48000002</v>
      </c>
      <c r="C15" s="10">
        <v>188389059.68000001</v>
      </c>
      <c r="D15" s="10">
        <v>473292970.31</v>
      </c>
      <c r="E15" s="10">
        <f t="shared" si="4"/>
        <v>101881247.85000008</v>
      </c>
      <c r="F15" s="10">
        <f t="shared" si="3"/>
        <v>-284903910.62999994</v>
      </c>
    </row>
    <row r="16" spans="1:6" x14ac:dyDescent="0.2">
      <c r="A16" s="8" t="s">
        <v>14</v>
      </c>
      <c r="B16" s="9">
        <v>65560890.789999999</v>
      </c>
      <c r="C16" s="9">
        <v>2231124.15</v>
      </c>
      <c r="D16" s="9">
        <v>197200</v>
      </c>
      <c r="E16" s="9">
        <f t="shared" si="4"/>
        <v>67594814.939999998</v>
      </c>
      <c r="F16" s="9">
        <f t="shared" si="3"/>
        <v>2033924.1499999985</v>
      </c>
    </row>
    <row r="17" spans="1:6" x14ac:dyDescent="0.2">
      <c r="A17" s="8" t="s">
        <v>15</v>
      </c>
      <c r="B17" s="9">
        <v>1061111.46</v>
      </c>
      <c r="C17" s="9">
        <v>0</v>
      </c>
      <c r="D17" s="9">
        <v>0</v>
      </c>
      <c r="E17" s="9">
        <f t="shared" si="4"/>
        <v>1061111.46</v>
      </c>
      <c r="F17" s="9">
        <f t="shared" si="3"/>
        <v>0</v>
      </c>
    </row>
    <row r="18" spans="1:6" x14ac:dyDescent="0.2">
      <c r="A18" s="8" t="s">
        <v>16</v>
      </c>
      <c r="B18" s="9">
        <v>-41974607.590000004</v>
      </c>
      <c r="C18" s="9">
        <v>0</v>
      </c>
      <c r="D18" s="9">
        <v>5173938.3099999996</v>
      </c>
      <c r="E18" s="9">
        <f t="shared" si="4"/>
        <v>-47148545.900000006</v>
      </c>
      <c r="F18" s="9">
        <f t="shared" si="3"/>
        <v>-5173938.3100000024</v>
      </c>
    </row>
    <row r="19" spans="1:6" x14ac:dyDescent="0.2">
      <c r="A19" s="8" t="s">
        <v>17</v>
      </c>
      <c r="B19" s="9">
        <v>12945079.09</v>
      </c>
      <c r="C19" s="9">
        <v>81320</v>
      </c>
      <c r="D19" s="9">
        <v>0</v>
      </c>
      <c r="E19" s="9">
        <f t="shared" si="4"/>
        <v>13026399.09</v>
      </c>
      <c r="F19" s="9">
        <f t="shared" si="3"/>
        <v>81320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2" t="s">
        <v>25</v>
      </c>
    </row>
    <row r="26" spans="1:6" x14ac:dyDescent="0.2">
      <c r="A26" s="11"/>
      <c r="C26" s="15"/>
      <c r="D26" s="15"/>
    </row>
    <row r="27" spans="1:6" ht="12" x14ac:dyDescent="0.2">
      <c r="A27" s="12" t="s">
        <v>26</v>
      </c>
      <c r="C27" s="19" t="s">
        <v>31</v>
      </c>
      <c r="D27" s="19"/>
    </row>
    <row r="28" spans="1:6" ht="69" customHeight="1" x14ac:dyDescent="0.2">
      <c r="A28" s="13" t="s">
        <v>27</v>
      </c>
      <c r="C28" s="20" t="s">
        <v>30</v>
      </c>
      <c r="D28" s="20"/>
    </row>
    <row r="29" spans="1:6" ht="12" x14ac:dyDescent="0.2">
      <c r="A29" s="12" t="s">
        <v>28</v>
      </c>
    </row>
    <row r="30" spans="1:6" ht="12" x14ac:dyDescent="0.2">
      <c r="A30" s="14" t="s">
        <v>29</v>
      </c>
    </row>
  </sheetData>
  <sheetProtection formatCells="0" formatColumns="0" formatRows="0" autoFilter="0"/>
  <mergeCells count="3">
    <mergeCell ref="A1:F1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2022-04-28T13:44:17Z</cp:lastPrinted>
  <dcterms:created xsi:type="dcterms:W3CDTF">2014-02-09T04:04:15Z</dcterms:created>
  <dcterms:modified xsi:type="dcterms:W3CDTF">2023-01-20T16:17:25Z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