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RAMUNICIPALES\CIERRE IMPLAN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5" i="6"/>
  <c r="H54" i="6"/>
  <c r="H52" i="6"/>
  <c r="H51" i="6"/>
  <c r="H50" i="6"/>
  <c r="H48" i="6"/>
  <c r="H46" i="6"/>
  <c r="H42" i="6"/>
  <c r="H41" i="6"/>
  <c r="H40" i="6"/>
  <c r="H39" i="6"/>
  <c r="H38" i="6"/>
  <c r="H37" i="6"/>
  <c r="H36" i="6"/>
  <c r="H35" i="6"/>
  <c r="H34" i="6"/>
  <c r="H33" i="6"/>
  <c r="H25" i="6"/>
  <c r="H21" i="6"/>
  <c r="H18" i="6"/>
  <c r="H16" i="6"/>
  <c r="H15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H56" i="6" s="1"/>
  <c r="E55" i="6"/>
  <c r="E54" i="6"/>
  <c r="E52" i="6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24" i="6"/>
  <c r="H24" i="6" s="1"/>
  <c r="E22" i="6"/>
  <c r="H22" i="6" s="1"/>
  <c r="E21" i="6"/>
  <c r="E20" i="6"/>
  <c r="H20" i="6" s="1"/>
  <c r="E19" i="6"/>
  <c r="H19" i="6" s="1"/>
  <c r="E18" i="6"/>
  <c r="E17" i="6"/>
  <c r="H17" i="6" s="1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E53" i="6" s="1"/>
  <c r="C43" i="6"/>
  <c r="C33" i="6"/>
  <c r="C23" i="6"/>
  <c r="C13" i="6"/>
  <c r="C5" i="6"/>
  <c r="H53" i="6" l="1"/>
  <c r="E43" i="6"/>
  <c r="H43" i="6" s="1"/>
  <c r="E23" i="6"/>
  <c r="H23" i="6" s="1"/>
  <c r="F77" i="6"/>
  <c r="G77" i="6"/>
  <c r="E13" i="6"/>
  <c r="H13" i="6" s="1"/>
  <c r="D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37" i="5" s="1"/>
  <c r="E14" i="5"/>
  <c r="H10" i="8"/>
  <c r="E77" i="6" l="1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<sst xmlns="http://schemas.openxmlformats.org/spreadsheetml/2006/main" count="203" uniqueCount="142">
  <si>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</si>
  <si>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</si>
  <si>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</si>
  <si>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</si>
  <si>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</si>
  <si>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</si>
  <si>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</si>
  <si>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</si>
  <si>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</si>
  <si>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</si>
  <si>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</si>
  <si>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</si>
  <si>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</si>
  <si>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</si>
  <si>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</si>
  <si>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</si>
  <si>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</si>
  <si>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</si>
  <si>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</si>
  <si>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</si>
  <si>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</si>
  <si>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</si>
  <si>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</si>
  <si>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</si>
  <si>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</si>
  <si>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</si>
  <si>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</si>
  <si>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</si>
  <si>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</si>
  <si>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</si>
  <si>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</si>
  <si>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</si>
  <si>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</si>
  <si>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</si>
  <si>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</si>
  <si>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</si>
  <si>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</si>
  <si>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</si>
  <si>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</si>
  <si>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</si>
  <si>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</si>
  <si>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</si>
  <si>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</si>
  <si>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</si>
  <si>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</si>
  <si>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</si>
  <si>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</si>
  <si>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</si>
  <si>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</si>
  <si>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</si>
  <si>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</si>
  <si>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</si>
  <si>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</si>
  <si>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</si>
  <si>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</si>
  <si>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</si>
  <si>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</si>
  <si>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</si>
  <si>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</si>
  <si>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</si>
  <si>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</si>
  <si>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</si>
  <si>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</si>
  <si>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</si>
  <si>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</si>
  <si>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</si>
  <si>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</si>
  <si>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</si>
  <si>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</si>
  <si>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</si>
  <si>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</si>
  <si>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</si>
  <si>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</si>
  <si>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</si>
  <si>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</si>
  <si>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</si>
  <si>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</si>
  <si>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</si>
  <si>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</si>
  <si>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</si>
  <si>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</si>
  <si>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</si>
  <si>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</si>
  <si>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</si>
  <si>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</si>
  <si>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</si>
  <si>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</si>
  <si>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</si>
  <si>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</si>
  <si>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</si>
  <si>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</si>
  <si>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</si>
  <si>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</si>
  <si>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</si>
  <si>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</si>
  <si>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</si>
  <si>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</si>
  <si>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</si>
  <si>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</si>
  <si>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</si>
  <si>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</si>
  <si>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</si>
  <si>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</si>
  <si>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</si>
  <si>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</si>
  <si>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</si>
  <si>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</si>
  <si>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</si>
  <si>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</si>
  <si>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</si>
  <si>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</si>
  <si>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</si>
  <si>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</si>
  <si>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</si>
  <si>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</si>
  <si>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</si>
  <si>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</si>
  <si>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</si>
  <si>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</si>
  <si>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</si>
  <si>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</si>
  <si>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</si>
  <si>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</si>
  <si>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</si>
  <si>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</si>
  <si>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</si>
  <si>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</si>
  <si>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</si>
  <si>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</si>
  <si>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</si>
  <si>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</si>
  <si>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</si>
  <si>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</si>
  <si>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</si>
  <si>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</si>
  <si>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Planeación de Moroleón, Gto.
Estado Analítico del Ejercicio del Presupuesto de Egresos
Clasificación por Objeto del Gasto (Capítulo y Concepto)
Del 1 de Enero al 31 de Diciembre de 2022</t>
  </si>
  <si>
    <t>Instituto Municipal de Planeación de Moroleón, Gto.
Estado Analítico del Ejercicio del Presupuesto de Egresos
Clasificación Económica (por Tipo de Gasto)
Del 1 de Enero al 31 de Diciembre de 2022</t>
  </si>
  <si>
    <t>31120-8801 INSTITUO DE PLANEACIÓN DE MOR</t>
  </si>
  <si>
    <t>Instituto Municipal de Planeación de Moroleón, Gto.
Estado Analítico del Ejercicio del Presupuesto de Egresos
Clasificación Administrativa
Del 1 de Enero al 31 de Diciembre de 2022</t>
  </si>
  <si>
    <t>Instituto Municipal de Planeación de Moroleón, Gto.
Estado Analítico del Ejercicio del Presupuesto de Egresos
Clasificación Administrativa (Poderes)
Del 1 de Enero al 31 de Diciembre de 2022</t>
  </si>
  <si>
    <t>Instituto Municipal de Planeación de Moroleón, Gto.
Estado Analítico del Ejercicio del Presupuesto de Egresos
Clasificación Administrativa (Sector Paraestatal)
Del 1 de Enero al 31 de Diciembre de 2022</t>
  </si>
  <si>
    <t>Instituto Municipal de Planeación de Moroleón, Gto.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</si>
</sst>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1293444.58</v>
      </c>
      <c r="D5" s="34">
        <f>SUM(D6:D12)</f>
        <v>151546.95000000001</v>
      </c>
      <c r="E5" s="34">
        <f>C5+D5</f>
        <v>1444991.53</v>
      </c>
      <c r="F5" s="34">
        <f>SUM(F6:F12)</f>
        <v>1381997.81</v>
      </c>
      <c r="G5" s="34">
        <f>SUM(G6:G12)</f>
        <v>1381339.03</v>
      </c>
      <c r="H5" s="34">
        <f>E5-F5</f>
        <v>62993.719999999972</v>
      </c>
    </row>
    <row r="6" spans="1:8" x14ac:dyDescent="0.2">
      <c r="A6" s="28">
        <v>1100</v>
      </c>
      <c r="B6" s="10" t="s">
        <v>73</v>
      </c>
      <c r="C6" s="12">
        <v>680753.48</v>
      </c>
      <c r="D6" s="12">
        <v>0</v>
      </c>
      <c r="E6" s="12">
        <f t="shared" ref="E6:E69" si="0">C6+D6</f>
        <v>680753.48</v>
      </c>
      <c r="F6" s="12">
        <v>670409.73</v>
      </c>
      <c r="G6" s="12">
        <v>670409.73</v>
      </c>
      <c r="H6" s="12">
        <f t="shared" ref="H6:H69" si="1">E6-F6</f>
        <v>10343.75</v>
      </c>
    </row>
    <row r="7" spans="1:8" x14ac:dyDescent="0.2">
      <c r="A7" s="28">
        <v>1200</v>
      </c>
      <c r="B7" s="10" t="s">
        <v>74</v>
      </c>
      <c r="C7" s="12">
        <v>41051.040000000001</v>
      </c>
      <c r="D7" s="12">
        <v>0</v>
      </c>
      <c r="E7" s="12">
        <f t="shared" si="0"/>
        <v>41051.040000000001</v>
      </c>
      <c r="F7" s="12">
        <v>41051.040000000001</v>
      </c>
      <c r="G7" s="12">
        <v>41051.040000000001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150689.07</v>
      </c>
      <c r="D8" s="12">
        <v>0</v>
      </c>
      <c r="E8" s="12">
        <f t="shared" si="0"/>
        <v>150689.07</v>
      </c>
      <c r="F8" s="12">
        <v>147633.4</v>
      </c>
      <c r="G8" s="12">
        <v>147633.4</v>
      </c>
      <c r="H8" s="12">
        <f t="shared" si="1"/>
        <v>3055.6700000000128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420950.99</v>
      </c>
      <c r="D10" s="12">
        <v>151546.95000000001</v>
      </c>
      <c r="E10" s="12">
        <f t="shared" si="0"/>
        <v>572497.93999999994</v>
      </c>
      <c r="F10" s="12">
        <v>522903.64</v>
      </c>
      <c r="G10" s="12">
        <v>522244.86</v>
      </c>
      <c r="H10" s="12">
        <f t="shared" si="1"/>
        <v>49594.29999999993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37501</v>
      </c>
      <c r="D13" s="35">
        <f>SUM(D14:D22)</f>
        <v>-9500</v>
      </c>
      <c r="E13" s="35">
        <f t="shared" si="0"/>
        <v>28001</v>
      </c>
      <c r="F13" s="35">
        <f>SUM(F14:F22)</f>
        <v>16551.7</v>
      </c>
      <c r="G13" s="35">
        <f>SUM(G14:G22)</f>
        <v>10951.13</v>
      </c>
      <c r="H13" s="35">
        <f t="shared" si="1"/>
        <v>11449.3</v>
      </c>
    </row>
    <row r="14" spans="1:8" x14ac:dyDescent="0.2">
      <c r="A14" s="28">
        <v>2100</v>
      </c>
      <c r="B14" s="10" t="s">
        <v>78</v>
      </c>
      <c r="C14" s="12">
        <v>12000</v>
      </c>
      <c r="D14" s="12">
        <v>-7500</v>
      </c>
      <c r="E14" s="12">
        <f t="shared" si="0"/>
        <v>4500</v>
      </c>
      <c r="F14" s="12">
        <v>4254</v>
      </c>
      <c r="G14" s="12">
        <v>2054</v>
      </c>
      <c r="H14" s="12">
        <f t="shared" si="1"/>
        <v>246</v>
      </c>
    </row>
    <row r="15" spans="1:8" x14ac:dyDescent="0.2">
      <c r="A15" s="28">
        <v>2200</v>
      </c>
      <c r="B15" s="10" t="s">
        <v>79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f t="shared" si="1"/>
        <v>0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2001</v>
      </c>
      <c r="D17" s="12">
        <v>-2000</v>
      </c>
      <c r="E17" s="12">
        <f t="shared" si="0"/>
        <v>1</v>
      </c>
      <c r="F17" s="12">
        <v>0</v>
      </c>
      <c r="G17" s="12">
        <v>0</v>
      </c>
      <c r="H17" s="12">
        <f t="shared" si="1"/>
        <v>1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8000</v>
      </c>
      <c r="D19" s="12">
        <v>0</v>
      </c>
      <c r="E19" s="12">
        <f t="shared" si="0"/>
        <v>8000</v>
      </c>
      <c r="F19" s="12">
        <v>4670.8100000000004</v>
      </c>
      <c r="G19" s="12">
        <v>1270.24</v>
      </c>
      <c r="H19" s="12">
        <f t="shared" si="1"/>
        <v>3329.1899999999996</v>
      </c>
    </row>
    <row r="20" spans="1:8" x14ac:dyDescent="0.2">
      <c r="A20" s="28">
        <v>2700</v>
      </c>
      <c r="B20" s="10" t="s">
        <v>84</v>
      </c>
      <c r="C20" s="12">
        <v>6000</v>
      </c>
      <c r="D20" s="12">
        <v>0</v>
      </c>
      <c r="E20" s="12">
        <f t="shared" si="0"/>
        <v>6000</v>
      </c>
      <c r="F20" s="12">
        <v>5994.88</v>
      </c>
      <c r="G20" s="12">
        <v>5994.88</v>
      </c>
      <c r="H20" s="12">
        <f t="shared" si="1"/>
        <v>5.1199999999998909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9500</v>
      </c>
      <c r="D22" s="12">
        <v>0</v>
      </c>
      <c r="E22" s="12">
        <f t="shared" si="0"/>
        <v>9500</v>
      </c>
      <c r="F22" s="12">
        <v>1632.01</v>
      </c>
      <c r="G22" s="12">
        <v>1632.01</v>
      </c>
      <c r="H22" s="12">
        <f t="shared" si="1"/>
        <v>7867.99</v>
      </c>
    </row>
    <row r="23" spans="1:8" x14ac:dyDescent="0.2">
      <c r="A23" s="29" t="s">
        <v>66</v>
      </c>
      <c r="B23" s="6"/>
      <c r="C23" s="35">
        <f>SUM(C24:C32)</f>
        <v>71035.42</v>
      </c>
      <c r="D23" s="35">
        <f>SUM(D24:D32)</f>
        <v>-2395.6800000000003</v>
      </c>
      <c r="E23" s="35">
        <f t="shared" si="0"/>
        <v>68639.739999999991</v>
      </c>
      <c r="F23" s="35">
        <f>SUM(F24:F32)</f>
        <v>41769.19</v>
      </c>
      <c r="G23" s="35">
        <f>SUM(G24:G32)</f>
        <v>40054.71</v>
      </c>
      <c r="H23" s="35">
        <f t="shared" si="1"/>
        <v>26870.549999999988</v>
      </c>
    </row>
    <row r="24" spans="1:8" x14ac:dyDescent="0.2">
      <c r="A24" s="28">
        <v>3100</v>
      </c>
      <c r="B24" s="10" t="s">
        <v>87</v>
      </c>
      <c r="C24" s="12">
        <v>12084</v>
      </c>
      <c r="D24" s="12">
        <v>2179.7399999999998</v>
      </c>
      <c r="E24" s="12">
        <f t="shared" si="0"/>
        <v>14263.74</v>
      </c>
      <c r="F24" s="12">
        <v>11318.46</v>
      </c>
      <c r="G24" s="12">
        <v>10919.46</v>
      </c>
      <c r="H24" s="12">
        <f t="shared" si="1"/>
        <v>2945.2800000000007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9001</v>
      </c>
      <c r="D26" s="12">
        <v>-9000</v>
      </c>
      <c r="E26" s="12">
        <f t="shared" si="0"/>
        <v>1</v>
      </c>
      <c r="F26" s="12">
        <v>0</v>
      </c>
      <c r="G26" s="12">
        <v>0</v>
      </c>
      <c r="H26" s="12">
        <f t="shared" si="1"/>
        <v>1</v>
      </c>
    </row>
    <row r="27" spans="1:8" x14ac:dyDescent="0.2">
      <c r="A27" s="28">
        <v>3400</v>
      </c>
      <c r="B27" s="10" t="s">
        <v>90</v>
      </c>
      <c r="C27" s="12">
        <v>7000</v>
      </c>
      <c r="D27" s="12">
        <v>-3999</v>
      </c>
      <c r="E27" s="12">
        <f t="shared" si="0"/>
        <v>3001</v>
      </c>
      <c r="F27" s="12">
        <v>2488.1999999999998</v>
      </c>
      <c r="G27" s="12">
        <v>2488.1999999999998</v>
      </c>
      <c r="H27" s="12">
        <f t="shared" si="1"/>
        <v>512.80000000000018</v>
      </c>
    </row>
    <row r="28" spans="1:8" x14ac:dyDescent="0.2">
      <c r="A28" s="28">
        <v>3500</v>
      </c>
      <c r="B28" s="10" t="s">
        <v>91</v>
      </c>
      <c r="C28" s="12">
        <v>2000</v>
      </c>
      <c r="D28" s="12">
        <v>0</v>
      </c>
      <c r="E28" s="12">
        <f t="shared" si="0"/>
        <v>2000</v>
      </c>
      <c r="F28" s="12">
        <v>1170</v>
      </c>
      <c r="G28" s="12">
        <v>1170</v>
      </c>
      <c r="H28" s="12">
        <f t="shared" si="1"/>
        <v>830</v>
      </c>
    </row>
    <row r="29" spans="1:8" x14ac:dyDescent="0.2">
      <c r="A29" s="28">
        <v>3600</v>
      </c>
      <c r="B29" s="10" t="s">
        <v>92</v>
      </c>
      <c r="C29" s="12">
        <v>2</v>
      </c>
      <c r="D29" s="12">
        <v>0</v>
      </c>
      <c r="E29" s="12">
        <f t="shared" si="0"/>
        <v>2</v>
      </c>
      <c r="F29" s="12">
        <v>0</v>
      </c>
      <c r="G29" s="12">
        <v>0</v>
      </c>
      <c r="H29" s="12">
        <f t="shared" si="1"/>
        <v>2</v>
      </c>
    </row>
    <row r="30" spans="1:8" x14ac:dyDescent="0.2">
      <c r="A30" s="28">
        <v>3700</v>
      </c>
      <c r="B30" s="10" t="s">
        <v>93</v>
      </c>
      <c r="C30" s="12">
        <v>5000</v>
      </c>
      <c r="D30" s="12">
        <v>0</v>
      </c>
      <c r="E30" s="12">
        <f t="shared" si="0"/>
        <v>5000</v>
      </c>
      <c r="F30" s="12">
        <v>4088.86</v>
      </c>
      <c r="G30" s="12">
        <v>3120.97</v>
      </c>
      <c r="H30" s="12">
        <f t="shared" si="1"/>
        <v>911.13999999999987</v>
      </c>
    </row>
    <row r="31" spans="1:8" x14ac:dyDescent="0.2">
      <c r="A31" s="28">
        <v>3800</v>
      </c>
      <c r="B31" s="10" t="s">
        <v>94</v>
      </c>
      <c r="C31" s="12">
        <v>8947.42</v>
      </c>
      <c r="D31" s="12">
        <v>-5000</v>
      </c>
      <c r="E31" s="12">
        <f t="shared" si="0"/>
        <v>3947.42</v>
      </c>
      <c r="F31" s="12">
        <v>2268.67</v>
      </c>
      <c r="G31" s="12">
        <v>1921.08</v>
      </c>
      <c r="H31" s="12">
        <f t="shared" si="1"/>
        <v>1678.75</v>
      </c>
    </row>
    <row r="32" spans="1:8" x14ac:dyDescent="0.2">
      <c r="A32" s="28">
        <v>3900</v>
      </c>
      <c r="B32" s="10" t="s">
        <v>18</v>
      </c>
      <c r="C32" s="12">
        <v>27001</v>
      </c>
      <c r="D32" s="12">
        <v>13423.58</v>
      </c>
      <c r="E32" s="12">
        <f t="shared" si="0"/>
        <v>40424.58</v>
      </c>
      <c r="F32" s="12">
        <v>20435</v>
      </c>
      <c r="G32" s="12">
        <v>20435</v>
      </c>
      <c r="H32" s="12">
        <f t="shared" si="1"/>
        <v>19989.580000000002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12003</v>
      </c>
      <c r="D43" s="35">
        <f>SUM(D44:D52)</f>
        <v>20321.259999999998</v>
      </c>
      <c r="E43" s="35">
        <f t="shared" si="0"/>
        <v>32324.26</v>
      </c>
      <c r="F43" s="35">
        <f>SUM(F44:F52)</f>
        <v>30690.01</v>
      </c>
      <c r="G43" s="35">
        <f>SUM(G44:G52)</f>
        <v>30690.01</v>
      </c>
      <c r="H43" s="35">
        <f t="shared" si="1"/>
        <v>1634.25</v>
      </c>
    </row>
    <row r="44" spans="1:8" x14ac:dyDescent="0.2">
      <c r="A44" s="28">
        <v>5100</v>
      </c>
      <c r="B44" s="10" t="s">
        <v>102</v>
      </c>
      <c r="C44" s="12">
        <v>7001</v>
      </c>
      <c r="D44" s="12">
        <v>25320.26</v>
      </c>
      <c r="E44" s="12">
        <f t="shared" si="0"/>
        <v>32321.26</v>
      </c>
      <c r="F44" s="12">
        <v>30690.01</v>
      </c>
      <c r="G44" s="12">
        <v>30690.01</v>
      </c>
      <c r="H44" s="12">
        <f t="shared" si="1"/>
        <v>1631.25</v>
      </c>
    </row>
    <row r="45" spans="1:8" x14ac:dyDescent="0.2">
      <c r="A45" s="28">
        <v>5200</v>
      </c>
      <c r="B45" s="10" t="s">
        <v>103</v>
      </c>
      <c r="C45" s="12">
        <v>5000</v>
      </c>
      <c r="D45" s="12">
        <v>-4999</v>
      </c>
      <c r="E45" s="12">
        <f t="shared" si="0"/>
        <v>1</v>
      </c>
      <c r="F45" s="12">
        <v>0</v>
      </c>
      <c r="G45" s="12">
        <v>0</v>
      </c>
      <c r="H45" s="12">
        <f t="shared" si="1"/>
        <v>1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1</v>
      </c>
      <c r="D47" s="12">
        <v>0</v>
      </c>
      <c r="E47" s="12">
        <f t="shared" si="0"/>
        <v>1</v>
      </c>
      <c r="F47" s="12">
        <v>0</v>
      </c>
      <c r="G47" s="12">
        <v>0</v>
      </c>
      <c r="H47" s="12">
        <f t="shared" si="1"/>
        <v>1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1</v>
      </c>
      <c r="D49" s="12">
        <v>0</v>
      </c>
      <c r="E49" s="12">
        <f t="shared" si="0"/>
        <v>1</v>
      </c>
      <c r="F49" s="12">
        <v>0</v>
      </c>
      <c r="G49" s="12">
        <v>0</v>
      </c>
      <c r="H49" s="12">
        <f t="shared" si="1"/>
        <v>1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12775.37</v>
      </c>
      <c r="D53" s="35">
        <f>SUM(D54:D56)</f>
        <v>544191.89</v>
      </c>
      <c r="E53" s="35">
        <f t="shared" si="0"/>
        <v>556967.26</v>
      </c>
      <c r="F53" s="35">
        <f>SUM(F54:F56)</f>
        <v>201840</v>
      </c>
      <c r="G53" s="35">
        <f>SUM(G54:G56)</f>
        <v>201840</v>
      </c>
      <c r="H53" s="35">
        <f t="shared" si="1"/>
        <v>355127.26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12775.37</v>
      </c>
      <c r="D56" s="12">
        <v>544191.89</v>
      </c>
      <c r="E56" s="12">
        <f t="shared" si="0"/>
        <v>556967.26</v>
      </c>
      <c r="F56" s="12">
        <v>201840</v>
      </c>
      <c r="G56" s="12">
        <v>201840</v>
      </c>
      <c r="H56" s="12">
        <f t="shared" si="1"/>
        <v>355127.26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1426759.37</v>
      </c>
      <c r="D77" s="37">
        <f t="shared" si="4"/>
        <v>704164.42</v>
      </c>
      <c r="E77" s="37">
        <f t="shared" si="4"/>
        <v>2130923.79</v>
      </c>
      <c r="F77" s="37">
        <f t="shared" si="4"/>
        <v>1672848.71</v>
      </c>
      <c r="G77" s="37">
        <f t="shared" si="4"/>
        <v>1664874.88</v>
      </c>
      <c r="H77" s="37">
        <f t="shared" si="4"/>
        <v>458075.07999999996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1401981</v>
      </c>
      <c r="D5" s="38">
        <v>139651.26999999999</v>
      </c>
      <c r="E5" s="38">
        <f>C5+D5</f>
        <v>1541632.27</v>
      </c>
      <c r="F5" s="38">
        <v>1440318.7</v>
      </c>
      <c r="G5" s="38">
        <v>1432344.87</v>
      </c>
      <c r="H5" s="38">
        <f>E5-F5</f>
        <v>101313.57000000007</v>
      </c>
    </row>
    <row r="6" spans="1:8" x14ac:dyDescent="0.2">
      <c r="A6" s="5"/>
      <c r="B6" s="13" t="s">
        <v>1</v>
      </c>
      <c r="C6" s="38">
        <v>24778.37</v>
      </c>
      <c r="D6" s="38">
        <v>564513.15</v>
      </c>
      <c r="E6" s="38">
        <f>C6+D6</f>
        <v>589291.52000000002</v>
      </c>
      <c r="F6" s="38">
        <v>232530.01</v>
      </c>
      <c r="G6" s="38">
        <v>232530.01</v>
      </c>
      <c r="H6" s="38">
        <f>E6-F6</f>
        <v>356761.51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1426759.37</v>
      </c>
      <c r="D10" s="37">
        <f t="shared" si="0"/>
        <v>704164.42</v>
      </c>
      <c r="E10" s="37">
        <f t="shared" si="0"/>
        <v>2130923.79</v>
      </c>
      <c r="F10" s="37">
        <f t="shared" si="0"/>
        <v>1672848.71</v>
      </c>
      <c r="G10" s="37">
        <f t="shared" si="0"/>
        <v>1664874.8800000001</v>
      </c>
      <c r="H10" s="37">
        <f t="shared" si="0"/>
        <v>458075.08000000007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1426759.37</v>
      </c>
      <c r="D6" s="12">
        <v>704164.42</v>
      </c>
      <c r="E6" s="12">
        <f>C6+D6</f>
        <v>2130923.79</v>
      </c>
      <c r="F6" s="12">
        <v>1672848.71</v>
      </c>
      <c r="G6" s="12">
        <v>1664874.88</v>
      </c>
      <c r="H6" s="12">
        <f>E6-F6</f>
        <v>458075.08000000007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1426759.37</v>
      </c>
      <c r="D14" s="40">
        <f t="shared" si="2"/>
        <v>704164.42</v>
      </c>
      <c r="E14" s="40">
        <f t="shared" si="2"/>
        <v>2130923.79</v>
      </c>
      <c r="F14" s="40">
        <f t="shared" si="2"/>
        <v>1672848.71</v>
      </c>
      <c r="G14" s="40">
        <f t="shared" si="2"/>
        <v>1664874.88</v>
      </c>
      <c r="H14" s="40">
        <f t="shared" si="2"/>
        <v>458075.08000000007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1426759.37</v>
      </c>
      <c r="D32" s="12">
        <v>704164.42</v>
      </c>
      <c r="E32" s="12">
        <f t="shared" ref="E32:E38" si="6">C32+D32</f>
        <v>2130923.79</v>
      </c>
      <c r="F32" s="12">
        <v>1672848.71</v>
      </c>
      <c r="G32" s="12">
        <v>1664874.88</v>
      </c>
      <c r="H32" s="12">
        <f t="shared" ref="H32:H38" si="7">E32-F32</f>
        <v>458075.08000000007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1426759.37</v>
      </c>
      <c r="D39" s="40">
        <f t="shared" si="8"/>
        <v>704164.42</v>
      </c>
      <c r="E39" s="40">
        <f t="shared" si="8"/>
        <v>2130923.79</v>
      </c>
      <c r="F39" s="40">
        <f t="shared" si="8"/>
        <v>1672848.71</v>
      </c>
      <c r="G39" s="40">
        <f t="shared" si="8"/>
        <v>1664874.88</v>
      </c>
      <c r="H39" s="40">
        <f t="shared" si="8"/>
        <v>458075.08000000007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1426759.37</v>
      </c>
      <c r="D14" s="35">
        <f t="shared" si="3"/>
        <v>704164.42</v>
      </c>
      <c r="E14" s="35">
        <f t="shared" si="3"/>
        <v>2130923.79</v>
      </c>
      <c r="F14" s="35">
        <f t="shared" si="3"/>
        <v>1672848.71</v>
      </c>
      <c r="G14" s="35">
        <f t="shared" si="3"/>
        <v>1664874.88</v>
      </c>
      <c r="H14" s="35">
        <f t="shared" si="3"/>
        <v>458075.08000000007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1426759.37</v>
      </c>
      <c r="D16" s="12">
        <v>704164.42</v>
      </c>
      <c r="E16" s="12">
        <f t="shared" ref="E16:E21" si="5">C16+D16</f>
        <v>2130923.79</v>
      </c>
      <c r="F16" s="12">
        <v>1672848.71</v>
      </c>
      <c r="G16" s="12">
        <v>1664874.88</v>
      </c>
      <c r="H16" s="12">
        <f t="shared" si="4"/>
        <v>458075.08000000007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1426759.37</v>
      </c>
      <c r="D37" s="40">
        <f t="shared" si="12"/>
        <v>704164.42</v>
      </c>
      <c r="E37" s="40">
        <f t="shared" si="12"/>
        <v>2130923.79</v>
      </c>
      <c r="F37" s="40">
        <f t="shared" si="12"/>
        <v>1672848.71</v>
      </c>
      <c r="G37" s="40">
        <f t="shared" si="12"/>
        <v>1664874.88</v>
      </c>
      <c r="H37" s="40">
        <f t="shared" si="12"/>
        <v>458075.08000000007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Admin1</cp:lastModifiedBy>
  <cp:lastPrinted>2018-07-14T22:21:14Z</cp:lastPrinted>
  <dcterms:created xsi:type="dcterms:W3CDTF">2014-02-10T03:37:14Z</dcterms:created>
  <dcterms:modified xsi:type="dcterms:W3CDTF">2023-01-26T19:49:01Z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