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CFG" sheetId="1" r:id="rId1"/>
  </sheets>
  <definedNames>
    <definedName name="_xlnm._FilterDatabase" localSheetId="0" hidden="1">CFG!$A$3:$G$37</definedName>
  </definedNames>
  <calcPr calcId="125725"/>
</workbook>
</file>

<file path=xl/calcChain.xml><?xml version="1.0" encoding="utf-8"?>
<calcChain xmlns="http://schemas.openxmlformats.org/spreadsheetml/2006/main">
  <c r="G36" i="1"/>
  <c r="D36"/>
  <c r="G35"/>
  <c r="D35"/>
  <c r="G34"/>
  <c r="D34"/>
  <c r="G33"/>
  <c r="D33"/>
  <c r="G32"/>
  <c r="F32"/>
  <c r="E32"/>
  <c r="D32"/>
  <c r="C32"/>
  <c r="B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F22"/>
  <c r="E22"/>
  <c r="D22"/>
  <c r="C22"/>
  <c r="B22"/>
  <c r="G21"/>
  <c r="D21"/>
  <c r="G20"/>
  <c r="D20"/>
  <c r="G19"/>
  <c r="D19"/>
  <c r="G18"/>
  <c r="D18"/>
  <c r="G17"/>
  <c r="D17"/>
  <c r="G16"/>
  <c r="D16"/>
  <c r="G15"/>
  <c r="D15"/>
  <c r="G14"/>
  <c r="F14"/>
  <c r="E14"/>
  <c r="D14"/>
  <c r="C14"/>
  <c r="B14"/>
  <c r="G13"/>
  <c r="D13"/>
  <c r="G12"/>
  <c r="D12"/>
  <c r="G11"/>
  <c r="D11"/>
  <c r="G10"/>
  <c r="D10"/>
  <c r="G9"/>
  <c r="D9"/>
  <c r="G8"/>
  <c r="D8"/>
  <c r="G7"/>
  <c r="D7"/>
  <c r="G6"/>
  <c r="D6"/>
  <c r="G5"/>
  <c r="G37" s="1"/>
  <c r="F5"/>
  <c r="F37" s="1"/>
  <c r="E5"/>
  <c r="E37" s="1"/>
  <c r="D5"/>
  <c r="D37" s="1"/>
  <c r="C5"/>
  <c r="C37" s="1"/>
  <c r="B5"/>
  <c r="B37" s="1"/>
</calcChain>
</file>

<file path=xl/sharedStrings.xml><?xml version="1.0" encoding="utf-8"?>
<sst xmlns="http://schemas.openxmlformats.org/spreadsheetml/2006/main" count="51" uniqueCount="51">
  <si>
    <t>MUNICIPIO MOROLEON GUANAJUATO
Estado Analítico del Ejercicio del Presupuesto de Egresos
Clasificación Funcional (Finalidad y Función)
Del 01 de Enero al 30 de Septiembre del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</si>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</sst>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0" fontId="4" fillId="2" borderId="7" xfId="1" applyFont="1" applyFill="1" applyBorder="1" applyAlignment="1" applyProtection="1">
      <alignment horizontal="centerContinuous" vertical="center" wrapText="1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4" fontId="5" fillId="0" borderId="8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 applyProtection="1">
      <alignment horizontal="center"/>
      <protection locked="0"/>
    </xf>
    <xf numFmtId="4" fontId="4" fillId="0" borderId="9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11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protection locked="0"/>
    </xf>
    <xf numFmtId="0" fontId="7" fillId="0" borderId="0" xfId="2" applyFont="1" applyFill="1" applyAlignment="1" applyProtection="1">
      <alignment horizontal="center" wrapText="1"/>
      <protection locked="0"/>
    </xf>
    <xf numFmtId="0" fontId="7" fillId="0" borderId="0" xfId="2" applyFont="1" applyFill="1" applyAlignment="1" applyProtection="1">
      <alignment horizontal="center"/>
      <protection locked="0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2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>
      <selection activeCell="A2" sqref="A2"/>
    </sheetView>
  </sheetViews>
  <sheetFormatPr baseColWidth="10" defaultColWidth="12" defaultRowHeight="11.25"/>
  <cols>
    <col min="1" max="1" width="65.83203125" style="4" customWidth="1"/>
    <col min="2" max="7" width="18.33203125" style="4" customWidth="1"/>
    <col min="8" max="16384" width="12" style="4"/>
  </cols>
  <sheetData>
    <row r="1" spans="1:7" ht="45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>
      <c r="A5" s="15" t="s">
        <v>11</v>
      </c>
      <c r="B5" s="16">
        <f t="shared" ref="B5:G5" si="0">SUM(B6:B13)</f>
        <v>134639830.23000002</v>
      </c>
      <c r="C5" s="16">
        <f t="shared" si="0"/>
        <v>31641034.739999995</v>
      </c>
      <c r="D5" s="16">
        <f t="shared" si="0"/>
        <v>166280864.96999997</v>
      </c>
      <c r="E5" s="16">
        <f t="shared" si="0"/>
        <v>107165893.48999999</v>
      </c>
      <c r="F5" s="16">
        <f t="shared" si="0"/>
        <v>107159093.48999999</v>
      </c>
      <c r="G5" s="16">
        <f t="shared" si="0"/>
        <v>59114971.479999989</v>
      </c>
    </row>
    <row r="6" spans="1:7">
      <c r="A6" s="17" t="s">
        <v>12</v>
      </c>
      <c r="B6" s="16">
        <v>17680399.489999998</v>
      </c>
      <c r="C6" s="16">
        <v>15547888.93</v>
      </c>
      <c r="D6" s="16">
        <f>B6+C6</f>
        <v>33228288.419999998</v>
      </c>
      <c r="E6" s="16">
        <v>19483493.300000001</v>
      </c>
      <c r="F6" s="16">
        <v>19483493.300000001</v>
      </c>
      <c r="G6" s="16">
        <f>D6-E6</f>
        <v>13744795.119999997</v>
      </c>
    </row>
    <row r="7" spans="1:7">
      <c r="A7" s="17" t="s">
        <v>13</v>
      </c>
      <c r="B7" s="16">
        <v>807363.61</v>
      </c>
      <c r="C7" s="16">
        <v>-29510.37</v>
      </c>
      <c r="D7" s="16">
        <f t="shared" ref="D7:D13" si="1">B7+C7</f>
        <v>777853.24</v>
      </c>
      <c r="E7" s="16">
        <v>502313.41</v>
      </c>
      <c r="F7" s="16">
        <v>502313.41</v>
      </c>
      <c r="G7" s="16">
        <f t="shared" ref="G7:G13" si="2">D7-E7</f>
        <v>275539.83</v>
      </c>
    </row>
    <row r="8" spans="1:7">
      <c r="A8" s="17" t="s">
        <v>14</v>
      </c>
      <c r="B8" s="16">
        <v>9831079.7300000004</v>
      </c>
      <c r="C8" s="16">
        <v>4828972.3899999997</v>
      </c>
      <c r="D8" s="16">
        <f t="shared" si="1"/>
        <v>14660052.120000001</v>
      </c>
      <c r="E8" s="16">
        <v>9644706.8800000008</v>
      </c>
      <c r="F8" s="16">
        <v>9644706.8800000008</v>
      </c>
      <c r="G8" s="16">
        <f t="shared" si="2"/>
        <v>5015345.24</v>
      </c>
    </row>
    <row r="9" spans="1:7">
      <c r="A9" s="17" t="s">
        <v>15</v>
      </c>
      <c r="B9" s="16">
        <v>0</v>
      </c>
      <c r="C9" s="16">
        <v>0</v>
      </c>
      <c r="D9" s="16">
        <f t="shared" si="1"/>
        <v>0</v>
      </c>
      <c r="E9" s="16">
        <v>0</v>
      </c>
      <c r="F9" s="16">
        <v>0</v>
      </c>
      <c r="G9" s="16">
        <f t="shared" si="2"/>
        <v>0</v>
      </c>
    </row>
    <row r="10" spans="1:7">
      <c r="A10" s="17" t="s">
        <v>16</v>
      </c>
      <c r="B10" s="16">
        <v>32132867.710000001</v>
      </c>
      <c r="C10" s="16">
        <v>2931309.04</v>
      </c>
      <c r="D10" s="16">
        <f t="shared" si="1"/>
        <v>35064176.75</v>
      </c>
      <c r="E10" s="16">
        <v>27872090.940000001</v>
      </c>
      <c r="F10" s="16">
        <v>27872090.940000001</v>
      </c>
      <c r="G10" s="16">
        <f t="shared" si="2"/>
        <v>7192085.8099999987</v>
      </c>
    </row>
    <row r="11" spans="1:7">
      <c r="A11" s="17" t="s">
        <v>17</v>
      </c>
      <c r="B11" s="16">
        <v>0</v>
      </c>
      <c r="C11" s="16">
        <v>0</v>
      </c>
      <c r="D11" s="16">
        <f t="shared" si="1"/>
        <v>0</v>
      </c>
      <c r="E11" s="16">
        <v>0</v>
      </c>
      <c r="F11" s="16">
        <v>0</v>
      </c>
      <c r="G11" s="16">
        <f t="shared" si="2"/>
        <v>0</v>
      </c>
    </row>
    <row r="12" spans="1:7">
      <c r="A12" s="17" t="s">
        <v>18</v>
      </c>
      <c r="B12" s="16">
        <v>62368838.950000003</v>
      </c>
      <c r="C12" s="16">
        <v>5096911.8499999996</v>
      </c>
      <c r="D12" s="16">
        <f t="shared" si="1"/>
        <v>67465750.799999997</v>
      </c>
      <c r="E12" s="16">
        <v>39938668.789999999</v>
      </c>
      <c r="F12" s="16">
        <v>39931868.789999999</v>
      </c>
      <c r="G12" s="16">
        <f t="shared" si="2"/>
        <v>27527082.009999998</v>
      </c>
    </row>
    <row r="13" spans="1:7">
      <c r="A13" s="17" t="s">
        <v>19</v>
      </c>
      <c r="B13" s="16">
        <v>11819280.74</v>
      </c>
      <c r="C13" s="16">
        <v>3265462.9</v>
      </c>
      <c r="D13" s="16">
        <f t="shared" si="1"/>
        <v>15084743.640000001</v>
      </c>
      <c r="E13" s="16">
        <v>9724620.1699999999</v>
      </c>
      <c r="F13" s="16">
        <v>9724620.1699999999</v>
      </c>
      <c r="G13" s="16">
        <f t="shared" si="2"/>
        <v>5360123.4700000007</v>
      </c>
    </row>
    <row r="14" spans="1:7">
      <c r="A14" s="15" t="s">
        <v>20</v>
      </c>
      <c r="B14" s="16">
        <f t="shared" ref="B14:G14" si="3">SUM(B15:B21)</f>
        <v>98207480.520000011</v>
      </c>
      <c r="C14" s="16">
        <f t="shared" si="3"/>
        <v>77891243.819999993</v>
      </c>
      <c r="D14" s="16">
        <f t="shared" si="3"/>
        <v>176098724.34</v>
      </c>
      <c r="E14" s="16">
        <f t="shared" si="3"/>
        <v>96698933.769999996</v>
      </c>
      <c r="F14" s="16">
        <f t="shared" si="3"/>
        <v>96698933.769999996</v>
      </c>
      <c r="G14" s="16">
        <f t="shared" si="3"/>
        <v>79399790.570000008</v>
      </c>
    </row>
    <row r="15" spans="1:7">
      <c r="A15" s="17" t="s">
        <v>21</v>
      </c>
      <c r="B15" s="16">
        <v>1561177.47</v>
      </c>
      <c r="C15" s="16">
        <v>181303.2</v>
      </c>
      <c r="D15" s="16">
        <f>B15+C15</f>
        <v>1742480.67</v>
      </c>
      <c r="E15" s="16">
        <v>1111142.23</v>
      </c>
      <c r="F15" s="16">
        <v>1111142.23</v>
      </c>
      <c r="G15" s="16">
        <f t="shared" ref="G15:G21" si="4">D15-E15</f>
        <v>631338.43999999994</v>
      </c>
    </row>
    <row r="16" spans="1:7">
      <c r="A16" s="17" t="s">
        <v>22</v>
      </c>
      <c r="B16" s="16">
        <v>84719805.010000005</v>
      </c>
      <c r="C16" s="16">
        <v>76460504.329999998</v>
      </c>
      <c r="D16" s="16">
        <f t="shared" ref="D16:D21" si="5">B16+C16</f>
        <v>161180309.34</v>
      </c>
      <c r="E16" s="16">
        <v>87750867.439999998</v>
      </c>
      <c r="F16" s="16">
        <v>87750867.439999998</v>
      </c>
      <c r="G16" s="16">
        <f t="shared" si="4"/>
        <v>73429441.900000006</v>
      </c>
    </row>
    <row r="17" spans="1:7">
      <c r="A17" s="17" t="s">
        <v>23</v>
      </c>
      <c r="B17" s="16">
        <v>0</v>
      </c>
      <c r="C17" s="16">
        <v>0</v>
      </c>
      <c r="D17" s="16">
        <f t="shared" si="5"/>
        <v>0</v>
      </c>
      <c r="E17" s="16">
        <v>0</v>
      </c>
      <c r="F17" s="16">
        <v>0</v>
      </c>
      <c r="G17" s="16">
        <f t="shared" si="4"/>
        <v>0</v>
      </c>
    </row>
    <row r="18" spans="1:7">
      <c r="A18" s="17" t="s">
        <v>24</v>
      </c>
      <c r="B18" s="16">
        <v>6712621.8099999996</v>
      </c>
      <c r="C18" s="16">
        <v>1523675.22</v>
      </c>
      <c r="D18" s="16">
        <f t="shared" si="5"/>
        <v>8236297.0299999993</v>
      </c>
      <c r="E18" s="16">
        <v>5164525.13</v>
      </c>
      <c r="F18" s="16">
        <v>5164525.13</v>
      </c>
      <c r="G18" s="16">
        <f t="shared" si="4"/>
        <v>3071771.8999999994</v>
      </c>
    </row>
    <row r="19" spans="1:7">
      <c r="A19" s="17" t="s">
        <v>25</v>
      </c>
      <c r="B19" s="16">
        <v>4372787.9000000004</v>
      </c>
      <c r="C19" s="16">
        <v>-256671.93</v>
      </c>
      <c r="D19" s="16">
        <f t="shared" si="5"/>
        <v>4116115.97</v>
      </c>
      <c r="E19" s="16">
        <v>2338590.6</v>
      </c>
      <c r="F19" s="16">
        <v>2338590.6</v>
      </c>
      <c r="G19" s="16">
        <f t="shared" si="4"/>
        <v>1777525.37</v>
      </c>
    </row>
    <row r="20" spans="1:7">
      <c r="A20" s="17" t="s">
        <v>26</v>
      </c>
      <c r="B20" s="16">
        <v>841088.33</v>
      </c>
      <c r="C20" s="16">
        <v>-17567</v>
      </c>
      <c r="D20" s="16">
        <f t="shared" si="5"/>
        <v>823521.33</v>
      </c>
      <c r="E20" s="16">
        <v>333808.37</v>
      </c>
      <c r="F20" s="16">
        <v>333808.37</v>
      </c>
      <c r="G20" s="16">
        <f t="shared" si="4"/>
        <v>489712.95999999996</v>
      </c>
    </row>
    <row r="21" spans="1:7">
      <c r="A21" s="17" t="s">
        <v>27</v>
      </c>
      <c r="B21" s="16">
        <v>0</v>
      </c>
      <c r="C21" s="16">
        <v>0</v>
      </c>
      <c r="D21" s="16">
        <f t="shared" si="5"/>
        <v>0</v>
      </c>
      <c r="E21" s="16">
        <v>0</v>
      </c>
      <c r="F21" s="16">
        <v>0</v>
      </c>
      <c r="G21" s="16">
        <f t="shared" si="4"/>
        <v>0</v>
      </c>
    </row>
    <row r="22" spans="1:7">
      <c r="A22" s="15" t="s">
        <v>28</v>
      </c>
      <c r="B22" s="16">
        <f t="shared" ref="B22:G22" si="6">SUM(B23:B31)</f>
        <v>3523717.57</v>
      </c>
      <c r="C22" s="16">
        <f t="shared" si="6"/>
        <v>293235.21999999997</v>
      </c>
      <c r="D22" s="16">
        <f t="shared" si="6"/>
        <v>3816952.79</v>
      </c>
      <c r="E22" s="16">
        <f t="shared" si="6"/>
        <v>2014224.2</v>
      </c>
      <c r="F22" s="16">
        <f t="shared" si="6"/>
        <v>2014224.2</v>
      </c>
      <c r="G22" s="16">
        <f t="shared" si="6"/>
        <v>1802728.59</v>
      </c>
    </row>
    <row r="23" spans="1:7">
      <c r="A23" s="17" t="s">
        <v>29</v>
      </c>
      <c r="B23" s="16">
        <v>0</v>
      </c>
      <c r="C23" s="16">
        <v>0</v>
      </c>
      <c r="D23" s="16">
        <f>B23+C23</f>
        <v>0</v>
      </c>
      <c r="E23" s="16">
        <v>0</v>
      </c>
      <c r="F23" s="16">
        <v>0</v>
      </c>
      <c r="G23" s="16">
        <f t="shared" ref="G23:G31" si="7">D23-E23</f>
        <v>0</v>
      </c>
    </row>
    <row r="24" spans="1:7">
      <c r="A24" s="17" t="s">
        <v>30</v>
      </c>
      <c r="B24" s="16">
        <v>0</v>
      </c>
      <c r="C24" s="16">
        <v>0</v>
      </c>
      <c r="D24" s="16">
        <f t="shared" ref="D24:D31" si="8">B24+C24</f>
        <v>0</v>
      </c>
      <c r="E24" s="16">
        <v>0</v>
      </c>
      <c r="F24" s="16">
        <v>0</v>
      </c>
      <c r="G24" s="16">
        <f t="shared" si="7"/>
        <v>0</v>
      </c>
    </row>
    <row r="25" spans="1:7">
      <c r="A25" s="17" t="s">
        <v>31</v>
      </c>
      <c r="B25" s="16">
        <v>0</v>
      </c>
      <c r="C25" s="16">
        <v>0</v>
      </c>
      <c r="D25" s="16">
        <f t="shared" si="8"/>
        <v>0</v>
      </c>
      <c r="E25" s="16">
        <v>0</v>
      </c>
      <c r="F25" s="16">
        <v>0</v>
      </c>
      <c r="G25" s="16">
        <f t="shared" si="7"/>
        <v>0</v>
      </c>
    </row>
    <row r="26" spans="1:7">
      <c r="A26" s="17" t="s">
        <v>32</v>
      </c>
      <c r="B26" s="16">
        <v>0</v>
      </c>
      <c r="C26" s="16">
        <v>0</v>
      </c>
      <c r="D26" s="16">
        <f t="shared" si="8"/>
        <v>0</v>
      </c>
      <c r="E26" s="16">
        <v>0</v>
      </c>
      <c r="F26" s="16">
        <v>0</v>
      </c>
      <c r="G26" s="16">
        <f t="shared" si="7"/>
        <v>0</v>
      </c>
    </row>
    <row r="27" spans="1:7">
      <c r="A27" s="17" t="s">
        <v>33</v>
      </c>
      <c r="B27" s="16">
        <v>0</v>
      </c>
      <c r="C27" s="16">
        <v>0</v>
      </c>
      <c r="D27" s="16">
        <f t="shared" si="8"/>
        <v>0</v>
      </c>
      <c r="E27" s="16">
        <v>0</v>
      </c>
      <c r="F27" s="16">
        <v>0</v>
      </c>
      <c r="G27" s="16">
        <f t="shared" si="7"/>
        <v>0</v>
      </c>
    </row>
    <row r="28" spans="1:7">
      <c r="A28" s="17" t="s">
        <v>34</v>
      </c>
      <c r="B28" s="16">
        <v>0</v>
      </c>
      <c r="C28" s="16">
        <v>0</v>
      </c>
      <c r="D28" s="16">
        <f t="shared" si="8"/>
        <v>0</v>
      </c>
      <c r="E28" s="16">
        <v>0</v>
      </c>
      <c r="F28" s="16">
        <v>0</v>
      </c>
      <c r="G28" s="16">
        <f t="shared" si="7"/>
        <v>0</v>
      </c>
    </row>
    <row r="29" spans="1:7">
      <c r="A29" s="17" t="s">
        <v>35</v>
      </c>
      <c r="B29" s="16">
        <v>0</v>
      </c>
      <c r="C29" s="16">
        <v>0</v>
      </c>
      <c r="D29" s="16">
        <f t="shared" si="8"/>
        <v>0</v>
      </c>
      <c r="E29" s="16">
        <v>0</v>
      </c>
      <c r="F29" s="16">
        <v>0</v>
      </c>
      <c r="G29" s="16">
        <f t="shared" si="7"/>
        <v>0</v>
      </c>
    </row>
    <row r="30" spans="1:7">
      <c r="A30" s="17" t="s">
        <v>36</v>
      </c>
      <c r="B30" s="16">
        <v>3523717.57</v>
      </c>
      <c r="C30" s="16">
        <v>293235.21999999997</v>
      </c>
      <c r="D30" s="16">
        <f t="shared" si="8"/>
        <v>3816952.79</v>
      </c>
      <c r="E30" s="16">
        <v>2014224.2</v>
      </c>
      <c r="F30" s="16">
        <v>2014224.2</v>
      </c>
      <c r="G30" s="16">
        <f t="shared" si="7"/>
        <v>1802728.59</v>
      </c>
    </row>
    <row r="31" spans="1:7">
      <c r="A31" s="17" t="s">
        <v>37</v>
      </c>
      <c r="B31" s="16">
        <v>0</v>
      </c>
      <c r="C31" s="16">
        <v>0</v>
      </c>
      <c r="D31" s="16">
        <f t="shared" si="8"/>
        <v>0</v>
      </c>
      <c r="E31" s="16">
        <v>0</v>
      </c>
      <c r="F31" s="16">
        <v>0</v>
      </c>
      <c r="G31" s="16">
        <f t="shared" si="7"/>
        <v>0</v>
      </c>
    </row>
    <row r="32" spans="1:7">
      <c r="A32" s="15" t="s">
        <v>38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>
      <c r="A33" s="17" t="s">
        <v>39</v>
      </c>
      <c r="B33" s="16">
        <v>0</v>
      </c>
      <c r="C33" s="16">
        <v>0</v>
      </c>
      <c r="D33" s="16">
        <f>B33+C33</f>
        <v>0</v>
      </c>
      <c r="E33" s="16">
        <v>0</v>
      </c>
      <c r="F33" s="16">
        <v>0</v>
      </c>
      <c r="G33" s="16">
        <f t="shared" ref="G33:G36" si="10">D33-E33</f>
        <v>0</v>
      </c>
    </row>
    <row r="34" spans="1:7" ht="22.5">
      <c r="A34" s="17" t="s">
        <v>40</v>
      </c>
      <c r="B34" s="16">
        <v>0</v>
      </c>
      <c r="C34" s="16">
        <v>0</v>
      </c>
      <c r="D34" s="16">
        <f t="shared" ref="D34:D36" si="11">B34+C34</f>
        <v>0</v>
      </c>
      <c r="E34" s="16">
        <v>0</v>
      </c>
      <c r="F34" s="16">
        <v>0</v>
      </c>
      <c r="G34" s="16">
        <f t="shared" si="10"/>
        <v>0</v>
      </c>
    </row>
    <row r="35" spans="1:7">
      <c r="A35" s="17" t="s">
        <v>41</v>
      </c>
      <c r="B35" s="16">
        <v>0</v>
      </c>
      <c r="C35" s="16">
        <v>0</v>
      </c>
      <c r="D35" s="16">
        <f t="shared" si="11"/>
        <v>0</v>
      </c>
      <c r="E35" s="16">
        <v>0</v>
      </c>
      <c r="F35" s="16">
        <v>0</v>
      </c>
      <c r="G35" s="16">
        <f t="shared" si="10"/>
        <v>0</v>
      </c>
    </row>
    <row r="36" spans="1:7">
      <c r="A36" s="17" t="s">
        <v>42</v>
      </c>
      <c r="B36" s="16">
        <v>0</v>
      </c>
      <c r="C36" s="16">
        <v>0</v>
      </c>
      <c r="D36" s="16">
        <f t="shared" si="11"/>
        <v>0</v>
      </c>
      <c r="E36" s="16">
        <v>0</v>
      </c>
      <c r="F36" s="16">
        <v>0</v>
      </c>
      <c r="G36" s="16">
        <f t="shared" si="10"/>
        <v>0</v>
      </c>
    </row>
    <row r="37" spans="1:7">
      <c r="A37" s="18" t="s">
        <v>43</v>
      </c>
      <c r="B37" s="19">
        <f>+B5+B14+B22+B32</f>
        <v>236371028.32000002</v>
      </c>
      <c r="C37" s="19">
        <f t="shared" ref="C37:G37" si="12">+C5+C14+C22+C32</f>
        <v>109825513.77999999</v>
      </c>
      <c r="D37" s="19">
        <f t="shared" si="12"/>
        <v>346196542.09999996</v>
      </c>
      <c r="E37" s="19">
        <f t="shared" si="12"/>
        <v>205879051.45999998</v>
      </c>
      <c r="F37" s="19">
        <f t="shared" si="12"/>
        <v>205872251.45999998</v>
      </c>
      <c r="G37" s="19">
        <f t="shared" si="12"/>
        <v>140317490.64000002</v>
      </c>
    </row>
    <row r="39" spans="1:7" ht="14.25">
      <c r="A39" s="20" t="s">
        <v>44</v>
      </c>
      <c r="F39" s="21"/>
    </row>
    <row r="40" spans="1:7">
      <c r="F40" s="21"/>
    </row>
    <row r="41" spans="1:7" ht="28.5" customHeight="1">
      <c r="A41" s="22"/>
      <c r="D41" s="22"/>
      <c r="E41" s="22"/>
      <c r="F41" s="22"/>
    </row>
    <row r="42" spans="1:7" ht="12">
      <c r="A42" s="23" t="s">
        <v>45</v>
      </c>
      <c r="D42" s="24" t="s">
        <v>46</v>
      </c>
      <c r="E42" s="24"/>
      <c r="F42" s="24"/>
    </row>
    <row r="43" spans="1:7" ht="48" customHeight="1">
      <c r="A43" s="25" t="s">
        <v>47</v>
      </c>
      <c r="D43" s="26" t="s">
        <v>48</v>
      </c>
      <c r="E43" s="26"/>
      <c r="F43" s="26"/>
    </row>
    <row r="44" spans="1:7" ht="12">
      <c r="A44" s="23" t="s">
        <v>49</v>
      </c>
      <c r="D44" s="27"/>
      <c r="E44" s="27"/>
    </row>
    <row r="45" spans="1:7" ht="12">
      <c r="A45" s="28" t="s">
        <v>50</v>
      </c>
      <c r="D45" s="29"/>
      <c r="E45" s="29"/>
    </row>
  </sheetData>
  <sheetProtection formatCells="0" formatColumns="0" formatRows="0" autoFilter="0"/>
  <mergeCells count="5">
    <mergeCell ref="A1:G1"/>
    <mergeCell ref="G2:G3"/>
    <mergeCell ref="D42:F42"/>
    <mergeCell ref="D43:F43"/>
    <mergeCell ref="D45:E45"/>
  </mergeCells>
  <printOptions horizontalCentered="1"/>
  <pageMargins left="0.31496062992125984" right="0.35433070866141736" top="0.39370078740157483" bottom="0.35433070866141736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2022-10-25T13:26:34Z</dcterms:created>
  <dcterms:modified xsi:type="dcterms:W3CDTF">2022-10-25T13:27:02Z</dcterms:modified>
</cp:coreProperties>
</file>