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CUENTAS PUBLICAS DIF MOROLEON\CUENTAS PUBLICAS 2023\Tercer Trimestre\Informacion Programatica\"/>
    </mc:Choice>
  </mc:AlternateContent>
  <xr:revisionPtr revIDLastSave="0" documentId="13_ncr:1_{AA224B85-2885-4453-8FF8-7A8E926BC6B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28" i="1" l="1"/>
  <c r="J28" i="1"/>
  <c r="I28" i="1"/>
  <c r="H28" i="1"/>
  <c r="G28" i="1"/>
  <c r="K21" i="1"/>
  <c r="J21" i="1"/>
  <c r="I21" i="1"/>
  <c r="H21" i="1"/>
  <c r="G21" i="1"/>
  <c r="M28" i="1" l="1"/>
  <c r="M21" i="1"/>
  <c r="M9" i="1"/>
  <c r="K30" i="1"/>
  <c r="I30" i="1"/>
  <c r="H30" i="1"/>
  <c r="J30" i="1"/>
  <c r="G30" i="1"/>
  <c r="L28" i="1"/>
  <c r="L21" i="1"/>
  <c r="L9" i="1"/>
  <c r="L30" i="1" l="1"/>
  <c r="M30" i="1"/>
</calcChain>
</file>

<file path=xl/sharedStrings.xml><?xml version="1.0" encoding="utf-8"?>
<sst xmlns="http://schemas.openxmlformats.org/spreadsheetml/2006/main" count="42" uniqueCount="42">
  <si>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</si>
  <si>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</si>
  <si>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</si>
  <si>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</si>
  <si>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</si>
  <si>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</si>
  <si>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</si>
  <si>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</si>
  <si>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</si>
  <si>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</si>
  <si>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</si>
  <si>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</si>
  <si>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</si>
  <si>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</si>
  <si>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</si>
  <si>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</si>
  <si>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</si>
  <si>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</si>
  <si>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</si>
  <si>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</si>
  <si>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</si>
  <si>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</si>
  <si>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DIF MOROLEÓN</t>
  </si>
  <si>
    <t>MUEBLES DE OFICINA Y ESTANTERIA</t>
  </si>
  <si>
    <t>MUEBLES, EXCEPTO DE OFICINA Y ESTANTERIA</t>
  </si>
  <si>
    <t>EQUIPO DE COMPUTO Y DE TECNOLOGIAS DE LA INFORMAC</t>
  </si>
  <si>
    <t>OTROS MOBILIARIOS Y EQUIPOS DE ADMINISTRACION</t>
  </si>
  <si>
    <t>OTRO MOBILIARIO Y EQUIPO EDUCACIONAL Y RECREATIVO</t>
  </si>
  <si>
    <t>EQUIPO MEDICO Y DE LABORATORIO</t>
  </si>
  <si>
    <t>INSTRUMENTAL MEDICO Y DE LABORATORIO</t>
  </si>
  <si>
    <t>VEHICULOS Y EQUIPO TERRESTRE</t>
  </si>
  <si>
    <t>EQ DE GENERACION ELECTRICA, APARATOS Y ACCES ELECT</t>
  </si>
  <si>
    <t>HERRAMIENTAS Y MAQUINAS-HERRAMIENTA</t>
  </si>
  <si>
    <t>Sistema Integral para el Desarrollo de la Familia del Municipio de Moroleón, Gto.
Programas y Proyectos de Inversión
Del 1 de Enero al 30 de Septiembre de 2023</t>
  </si>
  <si>
    <t>Elaboro:</t>
  </si>
  <si>
    <t xml:space="preserve">               _________________________________</t>
  </si>
  <si>
    <t>C. MA TERESA BARRAGÁN AGUILAR</t>
  </si>
  <si>
    <t>CP David Fonseca Bedolla</t>
  </si>
  <si>
    <t>Directora SDIF del municipio de Moroleón, Gto.</t>
  </si>
  <si>
    <t>Contador DIF Moroleón</t>
  </si>
  <si>
    <t xml:space="preserve">        ______________________________</t>
  </si>
  <si>
    <t xml:space="preserve">          Autorizo: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</si>
</sst>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9" fillId="0" borderId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5" fillId="0" borderId="0" xfId="12" applyFont="1" applyAlignment="1" applyProtection="1">
      <alignment vertical="top"/>
      <protection locked="0"/>
    </xf>
    <xf numFmtId="0" fontId="11" fillId="0" borderId="0" xfId="4" applyFont="1" applyAlignment="1">
      <alignment horizontal="center" vertical="center"/>
    </xf>
    <xf numFmtId="0" fontId="5" fillId="0" borderId="0" xfId="12" applyFont="1" applyAlignment="1" applyProtection="1">
      <alignment horizontal="center" vertical="top"/>
      <protection locked="0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</cellXfs>
  <cellStyles count="21">
    <cellStyle name="Euro" xfId="5" xr:uid="{00000000-0005-0000-0000-000000000000}"/>
    <cellStyle name="Millares 2" xfId="6" xr:uid="{00000000-0005-0000-0000-000001000000}"/>
    <cellStyle name="Millares 2 2" xfId="7" xr:uid="{00000000-0005-0000-0000-000002000000}"/>
    <cellStyle name="Millares 2 3" xfId="8" xr:uid="{00000000-0005-0000-0000-000003000000}"/>
    <cellStyle name="Millares 2 4" xfId="20" xr:uid="{00000000-0005-0000-0000-000004000000}"/>
    <cellStyle name="Millares 3" xfId="9" xr:uid="{00000000-0005-0000-0000-000005000000}"/>
    <cellStyle name="Moneda" xfId="1" builtinId="4"/>
    <cellStyle name="Moneda 2" xfId="10" xr:uid="{00000000-0005-0000-0000-000007000000}"/>
    <cellStyle name="Normal" xfId="0" builtinId="0"/>
    <cellStyle name="Normal 2" xfId="11" xr:uid="{00000000-0005-0000-0000-000009000000}"/>
    <cellStyle name="Normal 2 2" xfId="12" xr:uid="{00000000-0005-0000-0000-00000A000000}"/>
    <cellStyle name="Normal 3" xfId="3" xr:uid="{00000000-0005-0000-0000-00000B000000}"/>
    <cellStyle name="Normal 3 2" xfId="13" xr:uid="{00000000-0005-0000-0000-00000C000000}"/>
    <cellStyle name="Normal 4" xfId="14" xr:uid="{00000000-0005-0000-0000-00000D000000}"/>
    <cellStyle name="Normal 4 2" xfId="15" xr:uid="{00000000-0005-0000-0000-00000E000000}"/>
    <cellStyle name="Normal 5" xfId="16" xr:uid="{00000000-0005-0000-0000-00000F000000}"/>
    <cellStyle name="Normal 5 2" xfId="17" xr:uid="{00000000-0005-0000-0000-000010000000}"/>
    <cellStyle name="Normal 6" xfId="18" xr:uid="{00000000-0005-0000-0000-000011000000}"/>
    <cellStyle name="Normal 6 2" xfId="19" xr:uid="{00000000-0005-0000-0000-000012000000}"/>
    <cellStyle name="Normal 7" xfId="4" xr:uid="{00000000-0005-0000-0000-000013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</xdr:rowOff>
    </xdr:from>
    <xdr:to>
      <xdr:col>3</xdr:col>
      <xdr:colOff>247650</xdr:colOff>
      <xdr:row>0</xdr:row>
      <xdr:rowOff>704851</xdr:rowOff>
    </xdr:to>
    <xdr:pic>
      <xdr:nvPicPr>
        <xdr:cNvPr id="2" name="image3.jpg" descr="C:\Users\HOLA\Desktop\Logos &amp; Hoja Membretada\WhatsApp Image 2021-10-11 at 11.10.20 AM (1) - copia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1"/>
          <a:ext cx="1152525" cy="704850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7"/>
  <sheetViews>
    <sheetView tabSelected="1" topLeftCell="E14" workbookViewId="0">
      <selection activeCell="B1" sqref="B1:M3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33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G6" s="22"/>
      <c r="H6" s="22"/>
      <c r="I6" s="22"/>
      <c r="J6" s="86"/>
      <c r="K6" s="86"/>
      <c r="L6" s="22"/>
      <c r="M6" s="23"/>
    </row>
    <row r="7" spans="2:13" ht="13.15" customHeight="1" x14ac:dyDescent="0.2">
      <c r="B7" s="24"/>
      <c r="C7" s="87" t="s">
        <v>13</v>
      </c>
      <c r="D7" s="87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5110</v>
      </c>
      <c r="F9" s="29" t="s">
        <v>23</v>
      </c>
      <c r="G9" s="32">
        <f t="shared" ref="G9:G18" si="0">+H9</f>
        <v>7000</v>
      </c>
      <c r="H9" s="33">
        <v>7000</v>
      </c>
      <c r="I9" s="33">
        <v>7000</v>
      </c>
      <c r="J9" s="33">
        <v>0</v>
      </c>
      <c r="K9" s="33">
        <v>0</v>
      </c>
      <c r="L9" s="34">
        <f t="shared" ref="L9:L18" si="1">IFERROR(K9/H9,0)</f>
        <v>0</v>
      </c>
      <c r="M9" s="35">
        <f t="shared" ref="M9:M18" si="2">IFERROR(K9/I9,0)</f>
        <v>0</v>
      </c>
    </row>
    <row r="10" spans="2:13" x14ac:dyDescent="0.2">
      <c r="B10" s="4"/>
      <c r="C10" s="5"/>
      <c r="D10" s="31"/>
      <c r="E10" s="28">
        <v>5120</v>
      </c>
      <c r="F10" s="29" t="s">
        <v>24</v>
      </c>
      <c r="G10" s="32">
        <f t="shared" si="0"/>
        <v>10500</v>
      </c>
      <c r="H10" s="33">
        <v>10500</v>
      </c>
      <c r="I10" s="33">
        <v>10500</v>
      </c>
      <c r="J10" s="33">
        <v>0</v>
      </c>
      <c r="K10" s="33">
        <v>0</v>
      </c>
      <c r="L10" s="34">
        <f t="shared" si="1"/>
        <v>0</v>
      </c>
      <c r="M10" s="35">
        <f t="shared" si="2"/>
        <v>0</v>
      </c>
    </row>
    <row r="11" spans="2:13" ht="22.5" x14ac:dyDescent="0.2">
      <c r="B11" s="4"/>
      <c r="C11" s="5"/>
      <c r="D11" s="31"/>
      <c r="E11" s="28">
        <v>5150</v>
      </c>
      <c r="F11" s="29" t="s">
        <v>25</v>
      </c>
      <c r="G11" s="32">
        <f t="shared" si="0"/>
        <v>14000</v>
      </c>
      <c r="H11" s="33">
        <v>14000</v>
      </c>
      <c r="I11" s="33">
        <v>76000</v>
      </c>
      <c r="J11" s="33">
        <v>0</v>
      </c>
      <c r="K11" s="33">
        <v>15500</v>
      </c>
      <c r="L11" s="34">
        <f t="shared" si="1"/>
        <v>1.1071428571428572</v>
      </c>
      <c r="M11" s="35">
        <f t="shared" si="2"/>
        <v>0.20394736842105263</v>
      </c>
    </row>
    <row r="12" spans="2:13" x14ac:dyDescent="0.2">
      <c r="B12" s="4"/>
      <c r="C12" s="5"/>
      <c r="D12" s="31"/>
      <c r="E12" s="28">
        <v>5190</v>
      </c>
      <c r="F12" s="29" t="s">
        <v>26</v>
      </c>
      <c r="G12" s="32">
        <f t="shared" si="0"/>
        <v>0</v>
      </c>
      <c r="H12" s="33">
        <v>0</v>
      </c>
      <c r="I12" s="33">
        <v>5400</v>
      </c>
      <c r="J12" s="33">
        <v>0</v>
      </c>
      <c r="K12" s="33">
        <v>0</v>
      </c>
      <c r="L12" s="34">
        <f t="shared" si="1"/>
        <v>0</v>
      </c>
      <c r="M12" s="35">
        <f t="shared" si="2"/>
        <v>0</v>
      </c>
    </row>
    <row r="13" spans="2:13" ht="22.5" x14ac:dyDescent="0.2">
      <c r="B13" s="4"/>
      <c r="C13" s="5"/>
      <c r="D13" s="31"/>
      <c r="E13" s="28">
        <v>5290</v>
      </c>
      <c r="F13" s="29" t="s">
        <v>27</v>
      </c>
      <c r="G13" s="32">
        <f t="shared" si="0"/>
        <v>4200</v>
      </c>
      <c r="H13" s="33">
        <v>4200</v>
      </c>
      <c r="I13" s="33">
        <v>4200</v>
      </c>
      <c r="J13" s="33">
        <v>0</v>
      </c>
      <c r="K13" s="33">
        <v>0</v>
      </c>
      <c r="L13" s="34">
        <f t="shared" si="1"/>
        <v>0</v>
      </c>
      <c r="M13" s="35">
        <f t="shared" si="2"/>
        <v>0</v>
      </c>
    </row>
    <row r="14" spans="2:13" x14ac:dyDescent="0.2">
      <c r="B14" s="4"/>
      <c r="C14" s="5"/>
      <c r="D14" s="31"/>
      <c r="E14" s="28">
        <v>5310</v>
      </c>
      <c r="F14" s="29" t="s">
        <v>28</v>
      </c>
      <c r="G14" s="32">
        <f t="shared" si="0"/>
        <v>10500</v>
      </c>
      <c r="H14" s="33">
        <v>10500</v>
      </c>
      <c r="I14" s="33">
        <v>155933.16</v>
      </c>
      <c r="J14" s="33">
        <v>0</v>
      </c>
      <c r="K14" s="33">
        <v>30900</v>
      </c>
      <c r="L14" s="34">
        <f t="shared" si="1"/>
        <v>2.9428571428571431</v>
      </c>
      <c r="M14" s="35">
        <f t="shared" si="2"/>
        <v>0.19816182779852598</v>
      </c>
    </row>
    <row r="15" spans="2:13" x14ac:dyDescent="0.2">
      <c r="B15" s="4"/>
      <c r="C15" s="5"/>
      <c r="D15" s="31"/>
      <c r="E15" s="28">
        <v>5320</v>
      </c>
      <c r="F15" s="29" t="s">
        <v>29</v>
      </c>
      <c r="G15" s="32">
        <f t="shared" si="0"/>
        <v>3500</v>
      </c>
      <c r="H15" s="33">
        <v>3500</v>
      </c>
      <c r="I15" s="33">
        <v>3500</v>
      </c>
      <c r="J15" s="33">
        <v>0</v>
      </c>
      <c r="K15" s="33">
        <v>0</v>
      </c>
      <c r="L15" s="34">
        <f t="shared" si="1"/>
        <v>0</v>
      </c>
      <c r="M15" s="35">
        <f t="shared" si="2"/>
        <v>0</v>
      </c>
    </row>
    <row r="16" spans="2:13" x14ac:dyDescent="0.2">
      <c r="B16" s="4"/>
      <c r="C16" s="5"/>
      <c r="D16" s="31"/>
      <c r="E16" s="28">
        <v>5410</v>
      </c>
      <c r="F16" s="29" t="s">
        <v>30</v>
      </c>
      <c r="G16" s="32">
        <f t="shared" si="0"/>
        <v>0</v>
      </c>
      <c r="H16" s="33">
        <v>0</v>
      </c>
      <c r="I16" s="33">
        <v>625900</v>
      </c>
      <c r="J16" s="33">
        <v>0</v>
      </c>
      <c r="K16" s="33">
        <v>623000</v>
      </c>
      <c r="L16" s="34">
        <f t="shared" si="1"/>
        <v>0</v>
      </c>
      <c r="M16" s="35">
        <f t="shared" si="2"/>
        <v>0.99536667199233109</v>
      </c>
    </row>
    <row r="17" spans="2:13" ht="22.5" x14ac:dyDescent="0.2">
      <c r="B17" s="4"/>
      <c r="C17" s="5"/>
      <c r="D17" s="31"/>
      <c r="E17" s="28">
        <v>5660</v>
      </c>
      <c r="F17" s="29" t="s">
        <v>31</v>
      </c>
      <c r="G17" s="32">
        <f t="shared" si="0"/>
        <v>0</v>
      </c>
      <c r="H17" s="33">
        <v>0</v>
      </c>
      <c r="I17" s="33">
        <v>39872.68</v>
      </c>
      <c r="J17" s="33">
        <v>0</v>
      </c>
      <c r="K17" s="33">
        <v>39872.68</v>
      </c>
      <c r="L17" s="34">
        <f t="shared" si="1"/>
        <v>0</v>
      </c>
      <c r="M17" s="35">
        <f t="shared" si="2"/>
        <v>1</v>
      </c>
    </row>
    <row r="18" spans="2:13" x14ac:dyDescent="0.2">
      <c r="B18" s="4"/>
      <c r="C18" s="5"/>
      <c r="D18" s="31"/>
      <c r="E18" s="28">
        <v>5670</v>
      </c>
      <c r="F18" s="29" t="s">
        <v>32</v>
      </c>
      <c r="G18" s="32">
        <f t="shared" si="0"/>
        <v>0</v>
      </c>
      <c r="H18" s="33">
        <v>0</v>
      </c>
      <c r="I18" s="33">
        <v>4196.04</v>
      </c>
      <c r="J18" s="33">
        <v>0</v>
      </c>
      <c r="K18" s="33">
        <v>0</v>
      </c>
      <c r="L18" s="34">
        <f t="shared" si="1"/>
        <v>0</v>
      </c>
      <c r="M18" s="35">
        <f t="shared" si="2"/>
        <v>0</v>
      </c>
    </row>
    <row r="19" spans="2:13" x14ac:dyDescent="0.2">
      <c r="B19" s="4"/>
      <c r="C19" s="5"/>
      <c r="D19" s="31"/>
      <c r="E19" s="36"/>
      <c r="F19" s="37"/>
      <c r="G19" s="41"/>
      <c r="H19" s="41"/>
      <c r="I19" s="41"/>
      <c r="J19" s="41"/>
      <c r="K19" s="41"/>
      <c r="L19" s="38"/>
      <c r="M19" s="39"/>
    </row>
    <row r="20" spans="2:13" x14ac:dyDescent="0.2">
      <c r="B20" s="4"/>
      <c r="C20" s="5"/>
      <c r="D20" s="26"/>
      <c r="E20" s="40"/>
      <c r="F20" s="26"/>
      <c r="G20" s="26"/>
      <c r="H20" s="26"/>
      <c r="I20" s="26"/>
      <c r="J20" s="26"/>
      <c r="K20" s="26"/>
      <c r="L20" s="26"/>
      <c r="M20" s="27"/>
    </row>
    <row r="21" spans="2:13" ht="13.15" customHeight="1" x14ac:dyDescent="0.2">
      <c r="B21" s="88" t="s">
        <v>14</v>
      </c>
      <c r="C21" s="89"/>
      <c r="D21" s="89"/>
      <c r="E21" s="89"/>
      <c r="F21" s="89"/>
      <c r="G21" s="7">
        <f>SUM(G9:G18)</f>
        <v>49700</v>
      </c>
      <c r="H21" s="7">
        <f>SUM(H9:H18)</f>
        <v>49700</v>
      </c>
      <c r="I21" s="7">
        <f>SUM(I9:I18)</f>
        <v>932501.88000000012</v>
      </c>
      <c r="J21" s="7">
        <f>SUM(J9:J18)</f>
        <v>0</v>
      </c>
      <c r="K21" s="7">
        <f>SUM(K9:K18)</f>
        <v>709272.68</v>
      </c>
      <c r="L21" s="8">
        <f>IFERROR(K21/H21,0)</f>
        <v>14.271080080482898</v>
      </c>
      <c r="M21" s="9">
        <f>IFERROR(K21/I21,0)</f>
        <v>0.76061260058800095</v>
      </c>
    </row>
    <row r="22" spans="2:13" ht="4.9000000000000004" customHeight="1" x14ac:dyDescent="0.2">
      <c r="B22" s="4"/>
      <c r="C22" s="5"/>
      <c r="D22" s="26"/>
      <c r="E22" s="40"/>
      <c r="F22" s="26"/>
      <c r="G22" s="26"/>
      <c r="H22" s="26"/>
      <c r="I22" s="26"/>
      <c r="J22" s="26"/>
      <c r="K22" s="26"/>
      <c r="L22" s="26"/>
      <c r="M22" s="27"/>
    </row>
    <row r="23" spans="2:13" ht="13.15" customHeight="1" x14ac:dyDescent="0.2">
      <c r="B23" s="90" t="s">
        <v>15</v>
      </c>
      <c r="C23" s="87"/>
      <c r="D23" s="87"/>
      <c r="E23" s="21"/>
      <c r="F23" s="25"/>
      <c r="G23" s="26"/>
      <c r="H23" s="26"/>
      <c r="I23" s="26"/>
      <c r="J23" s="26"/>
      <c r="K23" s="26"/>
      <c r="L23" s="26"/>
      <c r="M23" s="27"/>
    </row>
    <row r="24" spans="2:13" ht="13.15" customHeight="1" x14ac:dyDescent="0.2">
      <c r="B24" s="24"/>
      <c r="C24" s="87" t="s">
        <v>16</v>
      </c>
      <c r="D24" s="87"/>
      <c r="E24" s="21"/>
      <c r="F24" s="25"/>
      <c r="G24" s="26"/>
      <c r="H24" s="26"/>
      <c r="I24" s="26"/>
      <c r="J24" s="26"/>
      <c r="K24" s="26"/>
      <c r="L24" s="26"/>
      <c r="M24" s="27"/>
    </row>
    <row r="25" spans="2:13" ht="6" customHeight="1" x14ac:dyDescent="0.2">
      <c r="B25" s="42"/>
      <c r="C25" s="43"/>
      <c r="D25" s="43"/>
      <c r="E25" s="36"/>
      <c r="F25" s="43"/>
      <c r="G25" s="26"/>
      <c r="H25" s="26"/>
      <c r="I25" s="26"/>
      <c r="J25" s="26"/>
      <c r="K25" s="26"/>
      <c r="L25" s="26"/>
      <c r="M25" s="27"/>
    </row>
    <row r="26" spans="2:13" x14ac:dyDescent="0.2">
      <c r="B26" s="4"/>
      <c r="C26" s="5"/>
      <c r="D26" s="26"/>
      <c r="E26" s="40"/>
      <c r="F26" s="26"/>
      <c r="G26" s="41"/>
      <c r="H26" s="41"/>
      <c r="I26" s="41"/>
      <c r="J26" s="41"/>
      <c r="K26" s="41"/>
      <c r="L26" s="38"/>
      <c r="M26" s="39"/>
    </row>
    <row r="27" spans="2:13" x14ac:dyDescent="0.2">
      <c r="B27" s="44"/>
      <c r="C27" s="45"/>
      <c r="D27" s="46"/>
      <c r="E27" s="47"/>
      <c r="F27" s="46"/>
      <c r="G27" s="46"/>
      <c r="H27" s="46"/>
      <c r="I27" s="46"/>
      <c r="J27" s="46"/>
      <c r="K27" s="46"/>
      <c r="L27" s="46"/>
      <c r="M27" s="48"/>
    </row>
    <row r="28" spans="2:13" x14ac:dyDescent="0.2">
      <c r="B28" s="88" t="s">
        <v>17</v>
      </c>
      <c r="C28" s="89"/>
      <c r="D28" s="89"/>
      <c r="E28" s="89"/>
      <c r="F28" s="89"/>
      <c r="G28" s="7" t="e">
        <f>SUM(#REF!)</f>
        <v>#REF!</v>
      </c>
      <c r="H28" s="7" t="e">
        <f>SUM(#REF!)</f>
        <v>#REF!</v>
      </c>
      <c r="I28" s="7" t="e">
        <f>SUM(#REF!)</f>
        <v>#REF!</v>
      </c>
      <c r="J28" s="7" t="e">
        <f>SUM(#REF!)</f>
        <v>#REF!</v>
      </c>
      <c r="K28" s="7" t="e">
        <f>SUM(#REF!)</f>
        <v>#REF!</v>
      </c>
      <c r="L28" s="8">
        <f>IFERROR(K28/H28,0)</f>
        <v>0</v>
      </c>
      <c r="M28" s="9">
        <f>IFERROR(K28/I28,0)</f>
        <v>0</v>
      </c>
    </row>
    <row r="29" spans="2:13" x14ac:dyDescent="0.2">
      <c r="B29" s="4"/>
      <c r="C29" s="5"/>
      <c r="D29" s="2"/>
      <c r="E29" s="6"/>
      <c r="F29" s="2"/>
      <c r="G29" s="2"/>
      <c r="H29" s="2"/>
      <c r="I29" s="2"/>
      <c r="J29" s="2"/>
      <c r="K29" s="2"/>
      <c r="L29" s="2"/>
      <c r="M29" s="3"/>
    </row>
    <row r="30" spans="2:13" x14ac:dyDescent="0.2">
      <c r="B30" s="75" t="s">
        <v>18</v>
      </c>
      <c r="C30" s="76"/>
      <c r="D30" s="76"/>
      <c r="E30" s="76"/>
      <c r="F30" s="76"/>
      <c r="G30" s="10" t="e">
        <f>+G21+G28</f>
        <v>#REF!</v>
      </c>
      <c r="H30" s="10" t="e">
        <f>+H21+H28</f>
        <v>#REF!</v>
      </c>
      <c r="I30" s="10" t="e">
        <f>+I21+I28</f>
        <v>#REF!</v>
      </c>
      <c r="J30" s="10" t="e">
        <f>+J21+J28</f>
        <v>#REF!</v>
      </c>
      <c r="K30" s="10" t="e">
        <f>+K21+K28</f>
        <v>#REF!</v>
      </c>
      <c r="L30" s="11">
        <f>IFERROR(K30/H30,0)</f>
        <v>0</v>
      </c>
      <c r="M30" s="12">
        <f>IFERROR(K30/I30,0)</f>
        <v>0</v>
      </c>
    </row>
    <row r="31" spans="2:13" x14ac:dyDescent="0.2">
      <c r="B31" s="13"/>
      <c r="C31" s="14"/>
      <c r="D31" s="14"/>
      <c r="E31" s="15"/>
      <c r="F31" s="14"/>
      <c r="G31" s="14"/>
      <c r="H31" s="14"/>
      <c r="I31" s="14"/>
      <c r="J31" s="14"/>
      <c r="K31" s="14"/>
      <c r="L31" s="14"/>
      <c r="M31" s="16"/>
    </row>
    <row r="32" spans="2:13" ht="15" x14ac:dyDescent="0.25">
      <c r="B32" s="17" t="s">
        <v>19</v>
      </c>
      <c r="C32" s="17"/>
      <c r="D32" s="18"/>
      <c r="E32" s="19"/>
      <c r="F32" s="18"/>
      <c r="G32" s="18"/>
      <c r="H32" s="18"/>
    </row>
    <row r="34" spans="4:6" x14ac:dyDescent="0.2">
      <c r="D34" s="49" t="s">
        <v>41</v>
      </c>
      <c r="E34" s="51" t="s">
        <v>34</v>
      </c>
      <c r="F34" s="51"/>
    </row>
    <row r="35" spans="4:6" x14ac:dyDescent="0.2">
      <c r="D35" s="49" t="s">
        <v>40</v>
      </c>
      <c r="E35" s="49" t="s">
        <v>35</v>
      </c>
      <c r="F35" s="49"/>
    </row>
    <row r="36" spans="4:6" x14ac:dyDescent="0.2">
      <c r="D36" s="50" t="s">
        <v>36</v>
      </c>
      <c r="E36" s="51" t="s">
        <v>37</v>
      </c>
      <c r="F36" s="51"/>
    </row>
    <row r="37" spans="4:6" x14ac:dyDescent="0.2">
      <c r="D37" s="50" t="s">
        <v>38</v>
      </c>
      <c r="E37" s="51" t="s">
        <v>39</v>
      </c>
      <c r="F37" s="51"/>
    </row>
  </sheetData>
  <mergeCells count="25">
    <mergeCell ref="B21:F21"/>
    <mergeCell ref="B23:D23"/>
    <mergeCell ref="C24:D24"/>
    <mergeCell ref="B28:F28"/>
    <mergeCell ref="L4:L5"/>
    <mergeCell ref="M4:M5"/>
    <mergeCell ref="B6:D6"/>
    <mergeCell ref="J6:K6"/>
    <mergeCell ref="C7:D7"/>
    <mergeCell ref="E34:F34"/>
    <mergeCell ref="E36:F36"/>
    <mergeCell ref="E37:F3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30:F30"/>
    <mergeCell ref="K3:K5"/>
    <mergeCell ref="L3:M3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difcontable@gmail.com</cp:lastModifiedBy>
  <cp:lastPrinted>2023-10-31T15:43:20Z</cp:lastPrinted>
  <dcterms:created xsi:type="dcterms:W3CDTF">2020-08-06T19:52:58Z</dcterms:created>
  <dcterms:modified xsi:type="dcterms:W3CDTF">2023-10-31T15:43:35Z</dcterms:modified>
</cp:coreProperties>
</file>