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Cuarto Trimestre\Presupuestal\"/>
    </mc:Choice>
  </mc:AlternateContent>
  <xr:revisionPtr revIDLastSave="0" documentId="13_ncr:1_{F3C5E55B-7E36-4560-AE9B-998A7CA99C0A}" xr6:coauthVersionLast="47" xr6:coauthVersionMax="47" xr10:uidLastSave="{00000000-0000-0000-0000-000000000000}"/>
  <bookViews>
    <workbookView xWindow="0" yWindow="0" windowWidth="20490" windowHeight="108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I30" i="1"/>
  <c r="J30" i="1"/>
  <c r="K30" i="1"/>
  <c r="H28" i="1"/>
  <c r="I28" i="1"/>
  <c r="J28" i="1"/>
  <c r="K28" i="1"/>
  <c r="G28" i="1"/>
  <c r="G21" i="1"/>
  <c r="G30" i="1" s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/>
  <c r="K21" i="1" l="1"/>
  <c r="J21" i="1"/>
  <c r="I21" i="1"/>
  <c r="H21" i="1"/>
  <c r="M28" i="1" l="1"/>
  <c r="M21" i="1"/>
  <c r="M9" i="1"/>
  <c r="L28" i="1"/>
  <c r="L21" i="1"/>
  <c r="L9" i="1"/>
  <c r="L30" i="1" l="1"/>
  <c r="M30" i="1"/>
</calcChain>
</file>

<file path=xl/sharedStrings.xml><?xml version="1.0" encoding="utf-8"?>
<sst xmlns="http://schemas.openxmlformats.org/spreadsheetml/2006/main" count="34" uniqueCount="34">
  <si>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</si>
  <si>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</si>
  <si>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</si>
  <si>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</si>
  <si>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</si>
  <si>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</si>
  <si>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</si>
  <si>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</si>
  <si>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</si>
  <si>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</si>
  <si>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</si>
  <si>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</si>
  <si>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</si>
  <si>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</si>
  <si>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</si>
  <si>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</si>
  <si>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</si>
  <si>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</si>
  <si>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</si>
  <si>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</si>
  <si>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</si>
  <si>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</si>
  <si>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DIF MOROLEÓN</t>
  </si>
  <si>
    <t>MUEBLES DE OFICINA Y ESTANTERIA</t>
  </si>
  <si>
    <t>MUEBLES, EXCEPTO DE OFICINA Y ESTANTERIA</t>
  </si>
  <si>
    <t>EQUIPO DE COMPUTO Y DE TECNOLOGIAS DE LA INFORMAC</t>
  </si>
  <si>
    <t>OTROS MOBILIARIOS Y EQUIPOS DE ADMINISTRACION</t>
  </si>
  <si>
    <t>OTRO MOBILIARIO Y EQUIPO EDUCACIONAL Y RECREATIVO</t>
  </si>
  <si>
    <t>EQUIPO MEDICO Y DE LABORATORIO</t>
  </si>
  <si>
    <t>INSTRUMENTAL MEDICO Y DE LABORATORIO</t>
  </si>
  <si>
    <t>VEHICULOS Y EQUIPO TERRESTRE</t>
  </si>
  <si>
    <t>EQ DE GENERACION ELECTRICA, APARATOS Y ACCES ELECT</t>
  </si>
  <si>
    <t>HERRAMIENTAS Y MAQUINAS-HERRAMIENTA</t>
  </si>
  <si>
    <t>Sistema Integral para el Desarrollo de la Familia del Municipio de Moroleón, Gto.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</si>
</sst>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466725</xdr:colOff>
      <xdr:row>0</xdr:row>
      <xdr:rowOff>695325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44568F9F-D3BF-4C51-9C6F-0B3D53F2A7E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0"/>
          <a:ext cx="1371600" cy="6953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2"/>
  <sheetViews>
    <sheetView tabSelected="1" topLeftCell="C13" workbookViewId="0">
      <selection activeCell="F24" sqref="F2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33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>+H9</f>
        <v>7000</v>
      </c>
      <c r="H9" s="33">
        <v>7000</v>
      </c>
      <c r="I9" s="33">
        <v>7000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/>
      <c r="C10" s="5"/>
      <c r="D10" s="31"/>
      <c r="E10" s="28">
        <v>5120</v>
      </c>
      <c r="F10" s="29" t="s">
        <v>24</v>
      </c>
      <c r="G10" s="32">
        <f>+H10</f>
        <v>10500</v>
      </c>
      <c r="H10" s="33">
        <v>10500</v>
      </c>
      <c r="I10" s="33">
        <v>10500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ht="22.5" x14ac:dyDescent="0.2">
      <c r="B11" s="4"/>
      <c r="C11" s="5"/>
      <c r="D11" s="31"/>
      <c r="E11" s="28">
        <v>5150</v>
      </c>
      <c r="F11" s="29" t="s">
        <v>25</v>
      </c>
      <c r="G11" s="32">
        <f>+H11</f>
        <v>14000</v>
      </c>
      <c r="H11" s="33">
        <v>14000</v>
      </c>
      <c r="I11" s="33">
        <v>76000</v>
      </c>
      <c r="J11" s="33">
        <v>0</v>
      </c>
      <c r="K11" s="33">
        <v>15500</v>
      </c>
      <c r="L11" s="34">
        <f>IFERROR(K11/H11,0)</f>
        <v>1.1071428571428572</v>
      </c>
      <c r="M11" s="35">
        <f>IFERROR(K11/I11,0)</f>
        <v>0.20394736842105263</v>
      </c>
    </row>
    <row r="12" spans="2:13" x14ac:dyDescent="0.2">
      <c r="B12" s="4"/>
      <c r="C12" s="5"/>
      <c r="D12" s="31"/>
      <c r="E12" s="28">
        <v>5190</v>
      </c>
      <c r="F12" s="29" t="s">
        <v>26</v>
      </c>
      <c r="G12" s="32">
        <f>+H12</f>
        <v>0</v>
      </c>
      <c r="H12" s="33">
        <v>0</v>
      </c>
      <c r="I12" s="33">
        <v>5400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ht="22.5" x14ac:dyDescent="0.2">
      <c r="B13" s="4"/>
      <c r="C13" s="5"/>
      <c r="D13" s="31"/>
      <c r="E13" s="28">
        <v>5290</v>
      </c>
      <c r="F13" s="29" t="s">
        <v>27</v>
      </c>
      <c r="G13" s="32">
        <f>+H13</f>
        <v>4200</v>
      </c>
      <c r="H13" s="33">
        <v>4200</v>
      </c>
      <c r="I13" s="33">
        <v>4200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/>
      <c r="C14" s="5"/>
      <c r="D14" s="31"/>
      <c r="E14" s="28">
        <v>5310</v>
      </c>
      <c r="F14" s="29" t="s">
        <v>28</v>
      </c>
      <c r="G14" s="32">
        <f>+H14</f>
        <v>10500</v>
      </c>
      <c r="H14" s="33">
        <v>10500</v>
      </c>
      <c r="I14" s="33">
        <v>155933.16</v>
      </c>
      <c r="J14" s="33">
        <v>0</v>
      </c>
      <c r="K14" s="33">
        <v>30900</v>
      </c>
      <c r="L14" s="34">
        <f>IFERROR(K14/H14,0)</f>
        <v>2.9428571428571431</v>
      </c>
      <c r="M14" s="35">
        <f>IFERROR(K14/I14,0)</f>
        <v>0.19816182779852598</v>
      </c>
    </row>
    <row r="15" spans="2:13" x14ac:dyDescent="0.2">
      <c r="B15" s="4"/>
      <c r="C15" s="5"/>
      <c r="D15" s="31"/>
      <c r="E15" s="28">
        <v>5320</v>
      </c>
      <c r="F15" s="29" t="s">
        <v>29</v>
      </c>
      <c r="G15" s="32">
        <f>+H15</f>
        <v>3500</v>
      </c>
      <c r="H15" s="33">
        <v>3500</v>
      </c>
      <c r="I15" s="33">
        <v>3500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/>
      <c r="C16" s="5"/>
      <c r="D16" s="31"/>
      <c r="E16" s="28">
        <v>5410</v>
      </c>
      <c r="F16" s="29" t="s">
        <v>30</v>
      </c>
      <c r="G16" s="32">
        <f>+H16</f>
        <v>0</v>
      </c>
      <c r="H16" s="33">
        <v>0</v>
      </c>
      <c r="I16" s="33">
        <v>625900</v>
      </c>
      <c r="J16" s="33">
        <v>0</v>
      </c>
      <c r="K16" s="33">
        <v>623000</v>
      </c>
      <c r="L16" s="34">
        <f>IFERROR(K16/H16,0)</f>
        <v>0</v>
      </c>
      <c r="M16" s="35">
        <f>IFERROR(K16/I16,0)</f>
        <v>0.99536667199233109</v>
      </c>
    </row>
    <row r="17" spans="2:13" ht="22.5" x14ac:dyDescent="0.2">
      <c r="B17" s="4"/>
      <c r="C17" s="5"/>
      <c r="D17" s="31"/>
      <c r="E17" s="28">
        <v>5660</v>
      </c>
      <c r="F17" s="29" t="s">
        <v>31</v>
      </c>
      <c r="G17" s="32">
        <f>+H17</f>
        <v>0</v>
      </c>
      <c r="H17" s="33">
        <v>0</v>
      </c>
      <c r="I17" s="33">
        <v>39872.68</v>
      </c>
      <c r="J17" s="33">
        <v>0</v>
      </c>
      <c r="K17" s="33">
        <v>39872.68</v>
      </c>
      <c r="L17" s="34">
        <f>IFERROR(K17/H17,0)</f>
        <v>0</v>
      </c>
      <c r="M17" s="35">
        <f>IFERROR(K17/I17,0)</f>
        <v>1</v>
      </c>
    </row>
    <row r="18" spans="2:13" x14ac:dyDescent="0.2">
      <c r="B18" s="4"/>
      <c r="C18" s="5"/>
      <c r="D18" s="31"/>
      <c r="E18" s="28">
        <v>5670</v>
      </c>
      <c r="F18" s="29" t="s">
        <v>32</v>
      </c>
      <c r="G18" s="32">
        <f>+H18</f>
        <v>0</v>
      </c>
      <c r="H18" s="33">
        <v>0</v>
      </c>
      <c r="I18" s="33">
        <v>4196.04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x14ac:dyDescent="0.2">
      <c r="B19" s="4"/>
      <c r="C19" s="5"/>
      <c r="D19" s="31"/>
      <c r="E19" s="36"/>
      <c r="F19" s="37"/>
      <c r="G19" s="41"/>
      <c r="H19" s="41"/>
      <c r="I19" s="41"/>
      <c r="J19" s="41"/>
      <c r="K19" s="41"/>
      <c r="L19" s="38"/>
      <c r="M19" s="39"/>
    </row>
    <row r="20" spans="2:13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64" t="s">
        <v>14</v>
      </c>
      <c r="C21" s="65"/>
      <c r="D21" s="65"/>
      <c r="E21" s="65"/>
      <c r="F21" s="65"/>
      <c r="G21" s="7">
        <f>SUM(G9:G18)</f>
        <v>49700</v>
      </c>
      <c r="H21" s="7">
        <f>SUM(H9:H18)</f>
        <v>49700</v>
      </c>
      <c r="I21" s="7">
        <f>SUM(I9:I18)</f>
        <v>932501.88000000012</v>
      </c>
      <c r="J21" s="7">
        <f>SUM(J9:J18)</f>
        <v>0</v>
      </c>
      <c r="K21" s="7">
        <f>SUM(K9:K18)</f>
        <v>709272.68</v>
      </c>
      <c r="L21" s="8">
        <f>IFERROR(K21/H21,0)</f>
        <v>14.271080080482898</v>
      </c>
      <c r="M21" s="9">
        <f>IFERROR(K21/I21,0)</f>
        <v>0.76061260058800095</v>
      </c>
    </row>
    <row r="22" spans="2:13" ht="4.9000000000000004" customHeight="1" x14ac:dyDescent="0.2">
      <c r="B22" s="4"/>
      <c r="C22" s="5"/>
      <c r="D22" s="26"/>
      <c r="E22" s="40"/>
      <c r="F22" s="26"/>
      <c r="G22" s="26"/>
      <c r="H22" s="26"/>
      <c r="I22" s="26"/>
      <c r="J22" s="26"/>
      <c r="K22" s="26"/>
      <c r="L22" s="26"/>
      <c r="M22" s="27"/>
    </row>
    <row r="23" spans="2:13" ht="13.15" customHeight="1" x14ac:dyDescent="0.2">
      <c r="B23" s="66" t="s">
        <v>15</v>
      </c>
      <c r="C23" s="63"/>
      <c r="D23" s="63"/>
      <c r="E23" s="21"/>
      <c r="F23" s="25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24"/>
      <c r="C24" s="63" t="s">
        <v>16</v>
      </c>
      <c r="D24" s="63"/>
      <c r="E24" s="21"/>
      <c r="F24" s="25"/>
      <c r="G24" s="26"/>
      <c r="H24" s="26"/>
      <c r="I24" s="26"/>
      <c r="J24" s="26"/>
      <c r="K24" s="26"/>
      <c r="L24" s="26"/>
      <c r="M24" s="27"/>
    </row>
    <row r="25" spans="2:13" ht="6" customHeight="1" x14ac:dyDescent="0.2">
      <c r="B25" s="42"/>
      <c r="C25" s="43"/>
      <c r="D25" s="43"/>
      <c r="E25" s="36"/>
      <c r="F25" s="43"/>
      <c r="G25" s="26"/>
      <c r="H25" s="26"/>
      <c r="I25" s="26"/>
      <c r="J25" s="26"/>
      <c r="K25" s="26"/>
      <c r="L25" s="26"/>
      <c r="M25" s="27"/>
    </row>
    <row r="26" spans="2:13" x14ac:dyDescent="0.2">
      <c r="B26" s="4"/>
      <c r="C26" s="5"/>
      <c r="D26" s="26"/>
      <c r="E26" s="40"/>
      <c r="F26" s="26"/>
      <c r="G26" s="41"/>
      <c r="H26" s="41"/>
      <c r="I26" s="41"/>
      <c r="J26" s="41"/>
      <c r="K26" s="41"/>
      <c r="L26" s="38"/>
      <c r="M26" s="39"/>
    </row>
    <row r="27" spans="2:13" x14ac:dyDescent="0.2">
      <c r="B27" s="44"/>
      <c r="C27" s="45"/>
      <c r="D27" s="46"/>
      <c r="E27" s="47"/>
      <c r="F27" s="46"/>
      <c r="G27" s="46"/>
      <c r="H27" s="46"/>
      <c r="I27" s="46"/>
      <c r="J27" s="46"/>
      <c r="K27" s="46"/>
      <c r="L27" s="46"/>
      <c r="M27" s="48"/>
    </row>
    <row r="28" spans="2:13" x14ac:dyDescent="0.2">
      <c r="B28" s="64" t="s">
        <v>17</v>
      </c>
      <c r="C28" s="65"/>
      <c r="D28" s="65"/>
      <c r="E28" s="65"/>
      <c r="F28" s="65"/>
      <c r="G28" s="7">
        <f>SUM(G23:G27)</f>
        <v>0</v>
      </c>
      <c r="H28" s="7">
        <f t="shared" ref="H28:K28" si="0">SUM(H23:H27)</f>
        <v>0</v>
      </c>
      <c r="I28" s="7">
        <f t="shared" si="0"/>
        <v>0</v>
      </c>
      <c r="J28" s="7">
        <f t="shared" si="0"/>
        <v>0</v>
      </c>
      <c r="K28" s="7">
        <f t="shared" si="0"/>
        <v>0</v>
      </c>
      <c r="L28" s="8">
        <f>IFERROR(K28/H28,0)</f>
        <v>0</v>
      </c>
      <c r="M28" s="9">
        <f>IFERROR(K28/I28,0)</f>
        <v>0</v>
      </c>
    </row>
    <row r="29" spans="2:13" x14ac:dyDescent="0.2">
      <c r="B29" s="4"/>
      <c r="C29" s="5"/>
      <c r="D29" s="2"/>
      <c r="E29" s="6"/>
      <c r="F29" s="2"/>
      <c r="G29" s="2"/>
      <c r="H29" s="2"/>
      <c r="I29" s="2"/>
      <c r="J29" s="2"/>
      <c r="K29" s="2"/>
      <c r="L29" s="2"/>
      <c r="M29" s="3"/>
    </row>
    <row r="30" spans="2:13" x14ac:dyDescent="0.2">
      <c r="B30" s="49" t="s">
        <v>18</v>
      </c>
      <c r="C30" s="50"/>
      <c r="D30" s="50"/>
      <c r="E30" s="50"/>
      <c r="F30" s="50"/>
      <c r="G30" s="10">
        <f>SUM(G21)</f>
        <v>49700</v>
      </c>
      <c r="H30" s="10">
        <f t="shared" ref="H30:K30" si="1">SUM(H21)</f>
        <v>49700</v>
      </c>
      <c r="I30" s="10">
        <f t="shared" si="1"/>
        <v>932501.88000000012</v>
      </c>
      <c r="J30" s="10">
        <f t="shared" si="1"/>
        <v>0</v>
      </c>
      <c r="K30" s="10">
        <f t="shared" si="1"/>
        <v>709272.68</v>
      </c>
      <c r="L30" s="11">
        <f>IFERROR(K30/H30,0)</f>
        <v>14.271080080482898</v>
      </c>
      <c r="M30" s="12">
        <f>IFERROR(K30/I30,0)</f>
        <v>0.76061260058800095</v>
      </c>
    </row>
    <row r="31" spans="2:13" x14ac:dyDescent="0.2">
      <c r="B31" s="13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6"/>
    </row>
    <row r="32" spans="2:13" ht="15" x14ac:dyDescent="0.25">
      <c r="B32" s="17" t="s">
        <v>19</v>
      </c>
      <c r="C32" s="17"/>
      <c r="D32" s="18"/>
      <c r="E32" s="19"/>
      <c r="F32" s="18"/>
      <c r="G32" s="18"/>
      <c r="H3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0:F30"/>
    <mergeCell ref="K3:K5"/>
    <mergeCell ref="L3:M3"/>
    <mergeCell ref="L4:L5"/>
    <mergeCell ref="M4:M5"/>
    <mergeCell ref="B6:D6"/>
    <mergeCell ref="J6:K6"/>
    <mergeCell ref="C7:D7"/>
    <mergeCell ref="B21:F21"/>
    <mergeCell ref="B23:D23"/>
    <mergeCell ref="C24:D24"/>
    <mergeCell ref="B28:F28"/>
  </mergeCells>
  <printOptions horizontalCentered="1"/>
  <pageMargins left="0.34" right="0.18" top="0.74803149606299213" bottom="0.74803149606299213" header="0.31496062992125984" footer="0.31496062992125984"/>
  <pageSetup paperSize="9"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areacontabledif23@gmail.com</cp:lastModifiedBy>
  <cp:lastPrinted>2024-02-04T00:27:09Z</cp:lastPrinted>
  <dcterms:created xsi:type="dcterms:W3CDTF">2020-08-06T19:52:58Z</dcterms:created>
  <dcterms:modified xsi:type="dcterms:W3CDTF">2024-02-04T00:28:17Z</dcterms:modified>
</cp:coreProperties>
</file>