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S PUBLICAS 2023\Cuarto Trimestre\Contable\"/>
    </mc:Choice>
  </mc:AlternateContent>
  <xr:revisionPtr revIDLastSave="0" documentId="13_ncr:1_{9D781721-47B5-438A-94FC-1B9DC6A9EE9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B28" i="5" l="1"/>
  <c r="F42" i="5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E46" i="5"/>
  <c r="E48" i="5" s="1"/>
  <c r="F46" i="5"/>
  <c r="E26" i="5"/>
  <c r="C28" i="5"/>
  <c r="F48" i="5" l="1"/>
</calcChain>
</file>

<file path=xl/sharedStrings.xml><?xml version="1.0" encoding="utf-8"?>
<sst xmlns="http://schemas.openxmlformats.org/spreadsheetml/2006/main" count="70" uniqueCount="69">
  <si>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</si>
  <si>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</si>
  <si>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</si>
  <si>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</si>
  <si>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</si>
  <si>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</si>
  <si>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</si>
  <si>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</si>
  <si>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</si>
  <si>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</si>
  <si>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</si>
  <si>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</si>
  <si>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</si>
  <si>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</si>
  <si>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</si>
  <si>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</si>
  <si>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</si>
  <si>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</si>
  <si>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</si>
  <si>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</si>
  <si>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</si>
  <si>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</si>
  <si>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</si>
  <si>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</si>
  <si>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</si>
  <si>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</si>
  <si>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</si>
  <si>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</si>
  <si>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</si>
  <si>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</si>
  <si>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</si>
  <si>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</si>
  <si>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</si>
  <si>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</si>
  <si>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</si>
  <si>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</si>
  <si>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</si>
  <si>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</si>
  <si>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</si>
  <si>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</si>
  <si>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</si>
  <si>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</si>
  <si>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</si>
  <si>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</si>
  <si>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</si>
  <si>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</si>
  <si>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</si>
  <si>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</si>
  <si>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</si>
  <si>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</si>
  <si>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</si>
  <si>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</si>
  <si>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</si>
  <si>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</si>
  <si>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</si>
  <si>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</si>
  <si>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</si>
  <si>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</si>
  <si>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</si>
  <si>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</si>
  <si>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Situación Financiera
Al 31 de Diciembre de 2023
(Cifras en Pesos)</t>
  </si>
  <si>
    <t xml:space="preserve">                                                                                            Autorizo:</t>
  </si>
  <si>
    <t>Elaboro: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</si>
  <si>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</si>
  <si>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</si>
  <si>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</si>
  <si>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</si>
  <si>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            ______________________________</t>
  </si>
  <si>
    <t xml:space="preserve">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</si>
</sst>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9" fillId="0" borderId="0" xfId="0" applyFont="1" applyAlignment="1">
      <alignment horizontal="center" vertical="center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center" vertical="top"/>
      <protection locked="0"/>
    </xf>
    <xf numFmtId="4" fontId="5" fillId="0" borderId="4" xfId="16" applyNumberFormat="1" applyFont="1" applyFill="1" applyBorder="1" applyAlignment="1" applyProtection="1">
      <alignment horizontal="right" vertical="top" wrapText="1"/>
      <protection locked="0"/>
    </xf>
    <xf numFmtId="4" fontId="5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5" fillId="0" borderId="4" xfId="8" applyNumberFormat="1" applyFont="1" applyBorder="1" applyAlignment="1" applyProtection="1">
      <alignment horizontal="right" vertical="top"/>
      <protection locked="0"/>
    </xf>
    <xf numFmtId="4" fontId="5" fillId="0" borderId="4" xfId="16" applyNumberFormat="1" applyFont="1" applyFill="1" applyBorder="1" applyAlignment="1" applyProtection="1">
      <alignment horizontal="center" vertical="top"/>
      <protection locked="0"/>
    </xf>
    <xf numFmtId="4" fontId="5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</cellXfs>
  <cellStyles count="3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8" xr:uid="{E97FB25F-88CF-416B-A2BB-B7A84119E24C}"/>
    <cellStyle name="Millares 2 2 3" xfId="18" xr:uid="{E1E0CCEF-1161-4A1F-AAA5-B7F42B548EC4}"/>
    <cellStyle name="Millares 2 3" xfId="4" xr:uid="{00000000-0005-0000-0000-000003000000}"/>
    <cellStyle name="Millares 2 3 2" xfId="29" xr:uid="{4D647ABD-5C0F-45BE-BACA-BC906E80E535}"/>
    <cellStyle name="Millares 2 3 3" xfId="19" xr:uid="{A34E7CF3-735E-4752-964E-7BBD6004DA78}"/>
    <cellStyle name="Millares 2 4" xfId="16" xr:uid="{00000000-0005-0000-0000-000004000000}"/>
    <cellStyle name="Millares 2 4 2" xfId="36" xr:uid="{DEBAE076-CCB6-49DF-9C20-85CE663A2B1C}"/>
    <cellStyle name="Millares 2 4 3" xfId="26" xr:uid="{319A1CBF-BE3C-43AA-8EC1-978328B07681}"/>
    <cellStyle name="Millares 2 5" xfId="27" xr:uid="{68EBDD0C-D38B-441F-9EF2-49715FF8A48A}"/>
    <cellStyle name="Millares 2 6" xfId="17" xr:uid="{4A8853C0-D3D4-49FD-98E5-BE61BB6C0C76}"/>
    <cellStyle name="Millares 3" xfId="5" xr:uid="{00000000-0005-0000-0000-000005000000}"/>
    <cellStyle name="Millares 3 2" xfId="30" xr:uid="{69C3DD63-D0B6-4819-8E55-1966E84E9F35}"/>
    <cellStyle name="Millares 3 3" xfId="20" xr:uid="{63A78FA9-5070-4B5C-A0C9-1A3E5A5C54A2}"/>
    <cellStyle name="Moneda 2" xfId="6" xr:uid="{00000000-0005-0000-0000-000006000000}"/>
    <cellStyle name="Moneda 2 2" xfId="31" xr:uid="{E82EBA1E-3628-4BA5-914D-3F71F1E2EF70}"/>
    <cellStyle name="Moneda 2 3" xfId="21" xr:uid="{7E746788-E23D-4774-9EA6-4036F3866FCB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32" xr:uid="{74F8320C-B213-45CA-9181-13DC2D3A89DF}"/>
    <cellStyle name="Normal 2 4" xfId="22" xr:uid="{58D54922-A1B6-410D-9609-51E1F498B2C0}"/>
    <cellStyle name="Normal 3" xfId="9" xr:uid="{00000000-0005-0000-0000-00000A000000}"/>
    <cellStyle name="Normal 3 2" xfId="33" xr:uid="{3555D55F-9152-49A4-B5EF-78FFE30774D5}"/>
    <cellStyle name="Normal 3 3" xfId="23" xr:uid="{DA2783B2-D3B3-445F-BD95-558CB5080C8D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35" xr:uid="{5D978BD9-085B-4650-B217-E4D688BFA62E}"/>
    <cellStyle name="Normal 6 2 3" xfId="25" xr:uid="{A6508ABD-41BC-44B6-BEED-8F9B47694903}"/>
    <cellStyle name="Normal 6 3" xfId="34" xr:uid="{B77D4F46-2F2E-4E9B-A21F-E4951CC428BE}"/>
    <cellStyle name="Normal 6 4" xfId="24" xr:uid="{A79D9612-6980-4920-AB63-AE4AA655394B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topLeftCell="A25" zoomScaleNormal="100" zoomScaleSheetLayoutView="100" workbookViewId="0">
      <selection activeCell="C37" sqref="C3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19" t="s">
        <v>60</v>
      </c>
      <c r="B1" s="20"/>
      <c r="C1" s="20"/>
      <c r="D1" s="20"/>
      <c r="E1" s="20"/>
      <c r="F1" s="2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3">
        <v>1923050.56</v>
      </c>
      <c r="C5" s="23">
        <v>1767562.56</v>
      </c>
      <c r="D5" s="9" t="s">
        <v>36</v>
      </c>
      <c r="E5" s="23">
        <v>875893.12</v>
      </c>
      <c r="F5" s="26">
        <v>634234.22</v>
      </c>
    </row>
    <row r="6" spans="1:6" x14ac:dyDescent="0.2">
      <c r="A6" s="9" t="s">
        <v>23</v>
      </c>
      <c r="B6" s="23">
        <v>859844.42</v>
      </c>
      <c r="C6" s="23">
        <v>735169.57</v>
      </c>
      <c r="D6" s="9" t="s">
        <v>37</v>
      </c>
      <c r="E6" s="23">
        <v>0</v>
      </c>
      <c r="F6" s="26">
        <v>0</v>
      </c>
    </row>
    <row r="7" spans="1:6" x14ac:dyDescent="0.2">
      <c r="A7" s="9" t="s">
        <v>24</v>
      </c>
      <c r="B7" s="23">
        <v>0</v>
      </c>
      <c r="C7" s="23">
        <v>0</v>
      </c>
      <c r="D7" s="9" t="s">
        <v>6</v>
      </c>
      <c r="E7" s="23">
        <v>0</v>
      </c>
      <c r="F7" s="26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6">
        <v>0</v>
      </c>
    </row>
    <row r="9" spans="1:6" x14ac:dyDescent="0.2">
      <c r="A9" s="9" t="s">
        <v>26</v>
      </c>
      <c r="B9" s="23">
        <v>0</v>
      </c>
      <c r="C9" s="23">
        <v>0</v>
      </c>
      <c r="D9" s="9" t="s">
        <v>38</v>
      </c>
      <c r="E9" s="23">
        <v>0</v>
      </c>
      <c r="F9" s="26">
        <v>0</v>
      </c>
    </row>
    <row r="10" spans="1:6" ht="22.5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0</v>
      </c>
      <c r="F10" s="26">
        <v>0</v>
      </c>
    </row>
    <row r="11" spans="1:6" x14ac:dyDescent="0.2">
      <c r="A11" s="9" t="s">
        <v>17</v>
      </c>
      <c r="B11" s="23">
        <v>0</v>
      </c>
      <c r="C11" s="23">
        <v>0</v>
      </c>
      <c r="D11" s="9" t="s">
        <v>8</v>
      </c>
      <c r="E11" s="23">
        <v>0</v>
      </c>
      <c r="F11" s="26">
        <v>0</v>
      </c>
    </row>
    <row r="12" spans="1:6" x14ac:dyDescent="0.2">
      <c r="A12" s="10"/>
      <c r="B12" s="24"/>
      <c r="C12" s="24"/>
      <c r="D12" s="9" t="s">
        <v>40</v>
      </c>
      <c r="E12" s="23">
        <v>0</v>
      </c>
      <c r="F12" s="26">
        <v>0</v>
      </c>
    </row>
    <row r="13" spans="1:6" x14ac:dyDescent="0.2">
      <c r="A13" s="8" t="s">
        <v>52</v>
      </c>
      <c r="B13" s="25">
        <f>SUM(B5:B11)</f>
        <v>2782894.98</v>
      </c>
      <c r="C13" s="25">
        <f>SUM(C5:C11)</f>
        <v>2502732.13</v>
      </c>
      <c r="D13" s="10"/>
      <c r="E13" s="27"/>
      <c r="F13" s="28"/>
    </row>
    <row r="14" spans="1:6" x14ac:dyDescent="0.2">
      <c r="A14" s="11"/>
      <c r="B14" s="24"/>
      <c r="C14" s="24"/>
      <c r="D14" s="8" t="s">
        <v>53</v>
      </c>
      <c r="E14" s="29">
        <f>SUM(E5:E12)</f>
        <v>875893.12</v>
      </c>
      <c r="F14" s="30">
        <f>SUM(F5:F12)</f>
        <v>634234.22</v>
      </c>
    </row>
    <row r="15" spans="1:6" x14ac:dyDescent="0.2">
      <c r="A15" s="8" t="s">
        <v>19</v>
      </c>
      <c r="B15" s="24"/>
      <c r="C15" s="24"/>
      <c r="D15" s="11"/>
      <c r="E15" s="24"/>
      <c r="F15" s="28"/>
    </row>
    <row r="16" spans="1:6" x14ac:dyDescent="0.2">
      <c r="A16" s="9" t="s">
        <v>28</v>
      </c>
      <c r="B16" s="23">
        <v>0</v>
      </c>
      <c r="C16" s="23">
        <v>0</v>
      </c>
      <c r="D16" s="8" t="s">
        <v>21</v>
      </c>
      <c r="E16" s="24"/>
      <c r="F16" s="24"/>
    </row>
    <row r="17" spans="1:6" x14ac:dyDescent="0.2">
      <c r="A17" s="9" t="s">
        <v>29</v>
      </c>
      <c r="B17" s="23">
        <v>0</v>
      </c>
      <c r="C17" s="23">
        <v>0</v>
      </c>
      <c r="D17" s="9" t="s">
        <v>9</v>
      </c>
      <c r="E17" s="23">
        <v>0</v>
      </c>
      <c r="F17" s="26">
        <v>0</v>
      </c>
    </row>
    <row r="18" spans="1:6" x14ac:dyDescent="0.2">
      <c r="A18" s="9" t="s">
        <v>30</v>
      </c>
      <c r="B18" s="23">
        <v>3480939.85</v>
      </c>
      <c r="C18" s="23">
        <v>3480939.85</v>
      </c>
      <c r="D18" s="9" t="s">
        <v>10</v>
      </c>
      <c r="E18" s="23">
        <v>0</v>
      </c>
      <c r="F18" s="26">
        <v>0</v>
      </c>
    </row>
    <row r="19" spans="1:6" x14ac:dyDescent="0.2">
      <c r="A19" s="9" t="s">
        <v>31</v>
      </c>
      <c r="B19" s="23">
        <v>3070868.99</v>
      </c>
      <c r="C19" s="23">
        <v>2361596.31</v>
      </c>
      <c r="D19" s="9" t="s">
        <v>11</v>
      </c>
      <c r="E19" s="23">
        <v>0</v>
      </c>
      <c r="F19" s="26">
        <v>0</v>
      </c>
    </row>
    <row r="20" spans="1:6" x14ac:dyDescent="0.2">
      <c r="A20" s="9" t="s">
        <v>32</v>
      </c>
      <c r="B20" s="23">
        <v>66413</v>
      </c>
      <c r="C20" s="23">
        <v>66413</v>
      </c>
      <c r="D20" s="9" t="s">
        <v>41</v>
      </c>
      <c r="E20" s="23">
        <v>0</v>
      </c>
      <c r="F20" s="26">
        <v>0</v>
      </c>
    </row>
    <row r="21" spans="1:6" ht="22.5" x14ac:dyDescent="0.2">
      <c r="A21" s="9" t="s">
        <v>33</v>
      </c>
      <c r="B21" s="23">
        <v>-2495517.08</v>
      </c>
      <c r="C21" s="23">
        <v>-2092353.46</v>
      </c>
      <c r="D21" s="9" t="s">
        <v>54</v>
      </c>
      <c r="E21" s="23">
        <v>0</v>
      </c>
      <c r="F21" s="26">
        <v>0</v>
      </c>
    </row>
    <row r="22" spans="1:6" x14ac:dyDescent="0.2">
      <c r="A22" s="9" t="s">
        <v>34</v>
      </c>
      <c r="B22" s="23">
        <v>0</v>
      </c>
      <c r="C22" s="23">
        <v>0</v>
      </c>
      <c r="D22" s="9" t="s">
        <v>12</v>
      </c>
      <c r="E22" s="23">
        <v>0</v>
      </c>
      <c r="F22" s="26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24"/>
      <c r="F23" s="28"/>
    </row>
    <row r="24" spans="1:6" x14ac:dyDescent="0.2">
      <c r="A24" s="9" t="s">
        <v>35</v>
      </c>
      <c r="B24" s="23">
        <v>0</v>
      </c>
      <c r="C24" s="23">
        <v>0</v>
      </c>
      <c r="D24" s="8" t="s">
        <v>55</v>
      </c>
      <c r="E24" s="25">
        <f>SUM(E17:E22)</f>
        <v>0</v>
      </c>
      <c r="F24" s="30">
        <f>SUM(F17:F22)</f>
        <v>0</v>
      </c>
    </row>
    <row r="25" spans="1:6" s="3" customFormat="1" x14ac:dyDescent="0.2">
      <c r="A25" s="10"/>
      <c r="B25" s="24"/>
      <c r="C25" s="24"/>
      <c r="D25" s="10"/>
      <c r="E25" s="24"/>
      <c r="F25" s="28"/>
    </row>
    <row r="26" spans="1:6" x14ac:dyDescent="0.2">
      <c r="A26" s="8" t="s">
        <v>56</v>
      </c>
      <c r="B26" s="25">
        <f>SUM(B16:B24)</f>
        <v>4122704.76</v>
      </c>
      <c r="C26" s="25">
        <f>SUM(C16:C24)</f>
        <v>3816595.7</v>
      </c>
      <c r="D26" s="12" t="s">
        <v>50</v>
      </c>
      <c r="E26" s="25">
        <f>SUM(E24+E14)</f>
        <v>875893.12</v>
      </c>
      <c r="F26" s="30">
        <f>SUM(F14+F24)</f>
        <v>634234.22</v>
      </c>
    </row>
    <row r="27" spans="1:6" x14ac:dyDescent="0.2">
      <c r="A27" s="11"/>
      <c r="B27" s="24"/>
      <c r="C27" s="24"/>
      <c r="D27" s="11"/>
      <c r="E27" s="24"/>
      <c r="F27" s="28"/>
    </row>
    <row r="28" spans="1:6" x14ac:dyDescent="0.2">
      <c r="A28" s="8" t="s">
        <v>57</v>
      </c>
      <c r="B28" s="25">
        <f>+B13+B26</f>
        <v>6905599.7400000002</v>
      </c>
      <c r="C28" s="25">
        <f>C13+C26</f>
        <v>6319327.8300000001</v>
      </c>
      <c r="D28" s="6" t="s">
        <v>43</v>
      </c>
      <c r="E28" s="24"/>
      <c r="F28" s="24"/>
    </row>
    <row r="29" spans="1:6" x14ac:dyDescent="0.2">
      <c r="A29" s="13"/>
      <c r="B29" s="14"/>
      <c r="C29" s="15"/>
      <c r="D29" s="11"/>
      <c r="E29" s="24"/>
      <c r="F29" s="24"/>
    </row>
    <row r="30" spans="1:6" x14ac:dyDescent="0.2">
      <c r="A30" s="13"/>
      <c r="B30" s="14"/>
      <c r="C30" s="15"/>
      <c r="D30" s="8" t="s">
        <v>42</v>
      </c>
      <c r="E30" s="25">
        <f>SUM(E31:E33)</f>
        <v>3450592.37</v>
      </c>
      <c r="F30" s="30">
        <f>SUM(F31:F33)</f>
        <v>3450967.37</v>
      </c>
    </row>
    <row r="31" spans="1:6" x14ac:dyDescent="0.2">
      <c r="A31" s="13"/>
      <c r="B31" s="14"/>
      <c r="C31" s="15"/>
      <c r="D31" s="9" t="s">
        <v>2</v>
      </c>
      <c r="E31" s="23">
        <v>0</v>
      </c>
      <c r="F31" s="26">
        <v>0</v>
      </c>
    </row>
    <row r="32" spans="1:6" x14ac:dyDescent="0.2">
      <c r="A32" s="13"/>
      <c r="B32" s="14"/>
      <c r="C32" s="15"/>
      <c r="D32" s="9" t="s">
        <v>13</v>
      </c>
      <c r="E32" s="23">
        <v>3336498.58</v>
      </c>
      <c r="F32" s="26">
        <v>3336498.58</v>
      </c>
    </row>
    <row r="33" spans="1:6" x14ac:dyDescent="0.2">
      <c r="A33" s="13"/>
      <c r="B33" s="14"/>
      <c r="C33" s="15"/>
      <c r="D33" s="9" t="s">
        <v>45</v>
      </c>
      <c r="E33" s="23">
        <v>114093.79</v>
      </c>
      <c r="F33" s="26">
        <v>114468.79</v>
      </c>
    </row>
    <row r="34" spans="1:6" x14ac:dyDescent="0.2">
      <c r="A34" s="13"/>
      <c r="B34" s="14"/>
      <c r="C34" s="15"/>
      <c r="D34" s="10"/>
      <c r="E34" s="24"/>
      <c r="F34" s="28"/>
    </row>
    <row r="35" spans="1:6" x14ac:dyDescent="0.2">
      <c r="A35" s="13"/>
      <c r="B35" s="14"/>
      <c r="C35" s="15"/>
      <c r="D35" s="8" t="s">
        <v>44</v>
      </c>
      <c r="E35" s="25">
        <f>SUM(E36:E40)</f>
        <v>2579114.25</v>
      </c>
      <c r="F35" s="30">
        <f>SUM(F36:F40)</f>
        <v>2234126.2399999998</v>
      </c>
    </row>
    <row r="36" spans="1:6" x14ac:dyDescent="0.2">
      <c r="A36" s="13"/>
      <c r="B36" s="14"/>
      <c r="C36" s="15"/>
      <c r="D36" s="9" t="s">
        <v>46</v>
      </c>
      <c r="E36" s="23">
        <v>345090.01</v>
      </c>
      <c r="F36" s="26">
        <v>634490.6</v>
      </c>
    </row>
    <row r="37" spans="1:6" x14ac:dyDescent="0.2">
      <c r="A37" s="13"/>
      <c r="B37" s="14"/>
      <c r="C37" s="15"/>
      <c r="D37" s="9" t="s">
        <v>14</v>
      </c>
      <c r="E37" s="23">
        <v>2234024.2400000002</v>
      </c>
      <c r="F37" s="26">
        <v>1599635.64</v>
      </c>
    </row>
    <row r="38" spans="1:6" x14ac:dyDescent="0.2">
      <c r="A38" s="13"/>
      <c r="B38" s="14"/>
      <c r="C38" s="15"/>
      <c r="D38" s="9" t="s">
        <v>3</v>
      </c>
      <c r="E38" s="23">
        <v>0</v>
      </c>
      <c r="F38" s="26">
        <v>0</v>
      </c>
    </row>
    <row r="39" spans="1:6" x14ac:dyDescent="0.2">
      <c r="A39" s="13"/>
      <c r="B39" s="14"/>
      <c r="C39" s="15"/>
      <c r="D39" s="9" t="s">
        <v>4</v>
      </c>
      <c r="E39" s="23">
        <v>0</v>
      </c>
      <c r="F39" s="26">
        <v>0</v>
      </c>
    </row>
    <row r="40" spans="1:6" x14ac:dyDescent="0.2">
      <c r="A40" s="13"/>
      <c r="B40" s="14"/>
      <c r="C40" s="15"/>
      <c r="D40" s="9" t="s">
        <v>47</v>
      </c>
      <c r="E40" s="23">
        <v>0</v>
      </c>
      <c r="F40" s="26">
        <v>0</v>
      </c>
    </row>
    <row r="41" spans="1:6" x14ac:dyDescent="0.2">
      <c r="A41" s="13"/>
      <c r="B41" s="14"/>
      <c r="C41" s="15"/>
      <c r="D41" s="10"/>
      <c r="E41" s="24"/>
      <c r="F41" s="28"/>
    </row>
    <row r="42" spans="1:6" ht="22.5" x14ac:dyDescent="0.2">
      <c r="A42" s="13"/>
      <c r="B42" s="14"/>
      <c r="C42" s="15"/>
      <c r="D42" s="8" t="s">
        <v>58</v>
      </c>
      <c r="E42" s="25">
        <f>SUM(E43:E44)</f>
        <v>0</v>
      </c>
      <c r="F42" s="30">
        <f>SUM(F43:F44)</f>
        <v>0</v>
      </c>
    </row>
    <row r="43" spans="1:6" x14ac:dyDescent="0.2">
      <c r="A43" s="13"/>
      <c r="B43" s="14"/>
      <c r="C43" s="15"/>
      <c r="D43" s="9" t="s">
        <v>15</v>
      </c>
      <c r="E43" s="23">
        <v>0</v>
      </c>
      <c r="F43" s="26">
        <v>0</v>
      </c>
    </row>
    <row r="44" spans="1:6" x14ac:dyDescent="0.2">
      <c r="A44" s="13"/>
      <c r="B44" s="14"/>
      <c r="C44" s="15"/>
      <c r="D44" s="9" t="s">
        <v>16</v>
      </c>
      <c r="E44" s="23">
        <v>0</v>
      </c>
      <c r="F44" s="26">
        <v>0</v>
      </c>
    </row>
    <row r="45" spans="1:6" x14ac:dyDescent="0.2">
      <c r="A45" s="13"/>
      <c r="B45" s="14"/>
      <c r="C45" s="15"/>
      <c r="D45" s="10"/>
      <c r="E45" s="24"/>
      <c r="F45" s="28"/>
    </row>
    <row r="46" spans="1:6" x14ac:dyDescent="0.2">
      <c r="A46" s="13"/>
      <c r="B46" s="14"/>
      <c r="C46" s="15"/>
      <c r="D46" s="8" t="s">
        <v>48</v>
      </c>
      <c r="E46" s="25">
        <f>SUM(E42+E35+E30)</f>
        <v>6029706.6200000001</v>
      </c>
      <c r="F46" s="30">
        <f>SUM(F42+F35+F30)</f>
        <v>5685093.6099999994</v>
      </c>
    </row>
    <row r="47" spans="1:6" x14ac:dyDescent="0.2">
      <c r="A47" s="13"/>
      <c r="B47" s="14"/>
      <c r="C47" s="15"/>
      <c r="D47" s="11"/>
      <c r="E47" s="24"/>
      <c r="F47" s="28"/>
    </row>
    <row r="48" spans="1:6" x14ac:dyDescent="0.2">
      <c r="A48" s="13"/>
      <c r="B48" s="14"/>
      <c r="C48" s="15"/>
      <c r="D48" s="8" t="s">
        <v>49</v>
      </c>
      <c r="E48" s="25">
        <f>E46+E26</f>
        <v>6905599.7400000002</v>
      </c>
      <c r="F48" s="25">
        <f>F46+F26</f>
        <v>6319327.8299999991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3" spans="1:6" x14ac:dyDescent="0.2">
      <c r="A53" s="2" t="s">
        <v>61</v>
      </c>
      <c r="B53" s="22" t="s">
        <v>62</v>
      </c>
      <c r="C53" s="22"/>
    </row>
    <row r="54" spans="1:6" x14ac:dyDescent="0.2">
      <c r="A54" s="2" t="s">
        <v>67</v>
      </c>
      <c r="B54" s="2" t="s">
        <v>68</v>
      </c>
      <c r="C54"/>
    </row>
    <row r="55" spans="1:6" ht="12.75" x14ac:dyDescent="0.2">
      <c r="A55" s="18" t="s">
        <v>63</v>
      </c>
      <c r="B55" s="22" t="s">
        <v>64</v>
      </c>
      <c r="C55" s="22"/>
    </row>
    <row r="56" spans="1:6" ht="12.75" x14ac:dyDescent="0.2">
      <c r="A56" s="18" t="s">
        <v>65</v>
      </c>
      <c r="B56" s="22" t="s">
        <v>66</v>
      </c>
      <c r="C56" s="22"/>
    </row>
  </sheetData>
  <sheetProtection formatCells="0" formatColumns="0" formatRows="0" autoFilter="0"/>
  <mergeCells count="4">
    <mergeCell ref="A1:F1"/>
    <mergeCell ref="B53:C53"/>
    <mergeCell ref="B55:C55"/>
    <mergeCell ref="B56:C56"/>
  </mergeCells>
  <printOptions horizontalCentered="1"/>
  <pageMargins left="0.59055118110236227" right="0.59055118110236227" top="0.78740157480314965" bottom="0.78740157480314965" header="0" footer="0"/>
  <pageSetup scale="73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areacontabledif23@gmail.com</cp:lastModifiedBy>
  <cp:lastPrinted>2024-02-03T22:20:20Z</cp:lastPrinted>
  <dcterms:created xsi:type="dcterms:W3CDTF">2012-12-11T20:26:08Z</dcterms:created>
  <dcterms:modified xsi:type="dcterms:W3CDTF">2024-02-05T18:56:04Z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