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ponsable UAIP\Downloads\3 er Trimestre Transparencia\3 er Trimestre\Informacion Presupuestaria\"/>
    </mc:Choice>
  </mc:AlternateContent>
  <xr:revisionPtr revIDLastSave="0" documentId="8_{909496D4-89FA-4C68-8A2D-5DA3B1069770}" xr6:coauthVersionLast="47" xr6:coauthVersionMax="47" xr10:uidLastSave="{00000000-0000-0000-0000-000000000000}"/>
  <bookViews>
    <workbookView xWindow="-120" yWindow="-120" windowWidth="20730" windowHeight="1176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" l="1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D67" i="6"/>
  <c r="G67" i="6" s="1"/>
  <c r="D66" i="6"/>
  <c r="G66" i="6" s="1"/>
  <c r="F65" i="6"/>
  <c r="E65" i="6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D56" i="6"/>
  <c r="G56" i="6" s="1"/>
  <c r="D55" i="6"/>
  <c r="G55" i="6" s="1"/>
  <c r="D54" i="6"/>
  <c r="G54" i="6" s="1"/>
  <c r="F53" i="6"/>
  <c r="E53" i="6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C5" i="6"/>
  <c r="B5" i="6"/>
  <c r="B77" i="6" s="1"/>
  <c r="E77" i="6" l="1"/>
  <c r="D43" i="6"/>
  <c r="G43" i="6" s="1"/>
  <c r="D65" i="6"/>
  <c r="G65" i="6" s="1"/>
  <c r="D13" i="6"/>
  <c r="G13" i="6" s="1"/>
  <c r="D53" i="6"/>
  <c r="G53" i="6" s="1"/>
  <c r="C77" i="6"/>
  <c r="D5" i="6"/>
  <c r="D77" i="6" l="1"/>
  <c r="G5" i="6"/>
  <c r="G77" i="6" s="1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<sst xmlns="http://schemas.openxmlformats.org/spreadsheetml/2006/main" count="84" uniqueCount="84">
  <si>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</si>
  <si>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</si>
  <si>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</si>
  <si>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</si>
  <si>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</si>
  <si>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</si>
  <si>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</si>
  <si>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</si>
  <si>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</si>
  <si>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</si>
  <si>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</si>
  <si>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</si>
  <si>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</si>
  <si>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</si>
  <si>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</si>
  <si>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</si>
  <si>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</si>
  <si>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</si>
  <si>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</si>
  <si>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</si>
  <si>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</si>
  <si>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</si>
  <si>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</si>
  <si>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</si>
  <si>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</si>
  <si>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</si>
  <si>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</si>
  <si>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</si>
  <si>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</si>
  <si>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</si>
  <si>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</si>
  <si>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</si>
  <si>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</si>
  <si>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</si>
  <si>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</si>
  <si>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</si>
  <si>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</si>
  <si>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</si>
  <si>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</si>
  <si>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</si>
  <si>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</si>
  <si>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</si>
  <si>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</si>
  <si>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</si>
  <si>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</si>
  <si>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</si>
  <si>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</si>
  <si>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</si>
  <si>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</si>
  <si>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</si>
  <si>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</si>
  <si>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</si>
  <si>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</si>
  <si>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</si>
  <si>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</si>
  <si>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</si>
  <si>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</si>
  <si>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</si>
  <si>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</si>
  <si>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</si>
  <si>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</si>
  <si>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</si>
  <si>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</si>
  <si>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</si>
  <si>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</si>
  <si>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</si>
  <si>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</si>
  <si>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</si>
  <si>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</si>
  <si>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</si>
  <si>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</si>
  <si>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</si>
  <si>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</si>
  <si>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</si>
  <si>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</si>
  <si>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</si>
  <si>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</si>
  <si>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</si>
  <si>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</si>
  <si>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</si>
  <si>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</si>
  <si>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</si>
  <si>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</si>
  <si>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Sistema para el Desarrollo Integral de la  Familia del Municipio de Moroleon, Gto. 
Estado Analítico del Ejercicio del Presupuesto de Egresos
Clasificación por Objeto del Gasto (Capítulo y Concepto)
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</si>
</sst>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4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workbookViewId="0">
      <selection activeCell="D81" sqref="D8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9" t="s">
        <v>83</v>
      </c>
      <c r="B1" s="20"/>
      <c r="C1" s="20"/>
      <c r="D1" s="20"/>
      <c r="E1" s="20"/>
      <c r="F1" s="20"/>
      <c r="G1" s="21"/>
    </row>
    <row r="2" spans="1:7" x14ac:dyDescent="0.2">
      <c r="A2" s="6"/>
      <c r="B2" s="9" t="s">
        <v>0</v>
      </c>
      <c r="C2" s="10"/>
      <c r="D2" s="10"/>
      <c r="E2" s="10"/>
      <c r="F2" s="11"/>
      <c r="G2" s="22" t="s">
        <v>7</v>
      </c>
    </row>
    <row r="3" spans="1:7" ht="24.95" customHeight="1" x14ac:dyDescent="0.2">
      <c r="A3" s="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x14ac:dyDescent="0.2">
      <c r="A4" s="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 t="s">
        <v>10</v>
      </c>
      <c r="B5" s="17">
        <f>SUM(B6:B12)</f>
        <v>9715557.4899999984</v>
      </c>
      <c r="C5" s="17">
        <f>SUM(C6:C12)</f>
        <v>0</v>
      </c>
      <c r="D5" s="17">
        <f>B5+C5</f>
        <v>9715557.4899999984</v>
      </c>
      <c r="E5" s="17">
        <f>SUM(E6:E12)</f>
        <v>5953590.7199999997</v>
      </c>
      <c r="F5" s="17">
        <f>SUM(F6:F12)</f>
        <v>5953590.7199999997</v>
      </c>
      <c r="G5" s="17">
        <f>D5-E5</f>
        <v>3761966.7699999986</v>
      </c>
    </row>
    <row r="6" spans="1:7" x14ac:dyDescent="0.2">
      <c r="A6" s="12" t="s">
        <v>11</v>
      </c>
      <c r="B6" s="4">
        <v>5059850.5199999996</v>
      </c>
      <c r="C6" s="4">
        <v>0</v>
      </c>
      <c r="D6" s="4">
        <f t="shared" ref="D6:D69" si="0">B6+C6</f>
        <v>5059850.5199999996</v>
      </c>
      <c r="E6" s="4">
        <v>3635879.04</v>
      </c>
      <c r="F6" s="4">
        <v>3635879.04</v>
      </c>
      <c r="G6" s="4">
        <f t="shared" ref="G6:G69" si="1">D6-E6</f>
        <v>1423971.4799999995</v>
      </c>
    </row>
    <row r="7" spans="1:7" x14ac:dyDescent="0.2">
      <c r="A7" s="12" t="s">
        <v>12</v>
      </c>
      <c r="B7" s="4">
        <v>0</v>
      </c>
      <c r="C7" s="4">
        <v>0</v>
      </c>
      <c r="D7" s="4">
        <f t="shared" si="0"/>
        <v>0</v>
      </c>
      <c r="E7" s="4">
        <v>0</v>
      </c>
      <c r="F7" s="4">
        <v>0</v>
      </c>
      <c r="G7" s="4">
        <f t="shared" si="1"/>
        <v>0</v>
      </c>
    </row>
    <row r="8" spans="1:7" x14ac:dyDescent="0.2">
      <c r="A8" s="12" t="s">
        <v>13</v>
      </c>
      <c r="B8" s="4">
        <v>1507303.22</v>
      </c>
      <c r="C8" s="4">
        <v>0</v>
      </c>
      <c r="D8" s="4">
        <f t="shared" si="0"/>
        <v>1507303.22</v>
      </c>
      <c r="E8" s="4">
        <v>305880.92</v>
      </c>
      <c r="F8" s="4">
        <v>305880.92</v>
      </c>
      <c r="G8" s="4">
        <f t="shared" si="1"/>
        <v>1201422.3</v>
      </c>
    </row>
    <row r="9" spans="1:7" x14ac:dyDescent="0.2">
      <c r="A9" s="12" t="s">
        <v>14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2" t="s">
        <v>15</v>
      </c>
      <c r="B10" s="4">
        <v>3148403.75</v>
      </c>
      <c r="C10" s="4">
        <v>0</v>
      </c>
      <c r="D10" s="4">
        <f t="shared" si="0"/>
        <v>3148403.75</v>
      </c>
      <c r="E10" s="4">
        <v>2011830.76</v>
      </c>
      <c r="F10" s="4">
        <v>2011830.76</v>
      </c>
      <c r="G10" s="4">
        <f t="shared" si="1"/>
        <v>1136572.99</v>
      </c>
    </row>
    <row r="11" spans="1:7" x14ac:dyDescent="0.2">
      <c r="A11" s="12" t="s">
        <v>16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12" t="s">
        <v>17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5" t="s">
        <v>80</v>
      </c>
      <c r="B13" s="16">
        <f>SUM(B14:B22)</f>
        <v>1010931.52</v>
      </c>
      <c r="C13" s="16">
        <f>SUM(C14:C22)</f>
        <v>771760.12</v>
      </c>
      <c r="D13" s="16">
        <f t="shared" si="0"/>
        <v>1782691.6400000001</v>
      </c>
      <c r="E13" s="16">
        <f>SUM(E14:E22)</f>
        <v>787685.09000000008</v>
      </c>
      <c r="F13" s="16">
        <f>SUM(F14:F22)</f>
        <v>783625.09000000008</v>
      </c>
      <c r="G13" s="16">
        <f t="shared" si="1"/>
        <v>995006.55</v>
      </c>
    </row>
    <row r="14" spans="1:7" x14ac:dyDescent="0.2">
      <c r="A14" s="12" t="s">
        <v>18</v>
      </c>
      <c r="B14" s="4">
        <v>130600</v>
      </c>
      <c r="C14" s="4">
        <v>37512</v>
      </c>
      <c r="D14" s="4">
        <f t="shared" si="0"/>
        <v>168112</v>
      </c>
      <c r="E14" s="4">
        <v>105141.32</v>
      </c>
      <c r="F14" s="4">
        <v>101081.32</v>
      </c>
      <c r="G14" s="4">
        <f t="shared" si="1"/>
        <v>62970.679999999993</v>
      </c>
    </row>
    <row r="15" spans="1:7" x14ac:dyDescent="0.2">
      <c r="A15" s="12" t="s">
        <v>19</v>
      </c>
      <c r="B15" s="4">
        <v>604181.52</v>
      </c>
      <c r="C15" s="4">
        <v>599918.48</v>
      </c>
      <c r="D15" s="4">
        <f t="shared" si="0"/>
        <v>1204100</v>
      </c>
      <c r="E15" s="4">
        <v>394363.49</v>
      </c>
      <c r="F15" s="4">
        <v>394363.49</v>
      </c>
      <c r="G15" s="4">
        <f t="shared" si="1"/>
        <v>809736.51</v>
      </c>
    </row>
    <row r="16" spans="1:7" x14ac:dyDescent="0.2">
      <c r="A16" s="12" t="s">
        <v>20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</row>
    <row r="17" spans="1:7" x14ac:dyDescent="0.2">
      <c r="A17" s="12" t="s">
        <v>21</v>
      </c>
      <c r="B17" s="4">
        <v>35700</v>
      </c>
      <c r="C17" s="4">
        <v>15000</v>
      </c>
      <c r="D17" s="4">
        <f t="shared" si="0"/>
        <v>50700</v>
      </c>
      <c r="E17" s="4">
        <v>26291.16</v>
      </c>
      <c r="F17" s="4">
        <v>26291.16</v>
      </c>
      <c r="G17" s="4">
        <f t="shared" si="1"/>
        <v>24408.84</v>
      </c>
    </row>
    <row r="18" spans="1:7" x14ac:dyDescent="0.2">
      <c r="A18" s="12" t="s">
        <v>22</v>
      </c>
      <c r="B18" s="4">
        <v>25200</v>
      </c>
      <c r="C18" s="4">
        <v>78000</v>
      </c>
      <c r="D18" s="4">
        <f t="shared" si="0"/>
        <v>103200</v>
      </c>
      <c r="E18" s="4">
        <v>37977.81</v>
      </c>
      <c r="F18" s="4">
        <v>37977.81</v>
      </c>
      <c r="G18" s="4">
        <f t="shared" si="1"/>
        <v>65222.19</v>
      </c>
    </row>
    <row r="19" spans="1:7" x14ac:dyDescent="0.2">
      <c r="A19" s="12" t="s">
        <v>23</v>
      </c>
      <c r="B19" s="4">
        <v>189000</v>
      </c>
      <c r="C19" s="4">
        <v>61329.64</v>
      </c>
      <c r="D19" s="4">
        <f t="shared" si="0"/>
        <v>250329.64</v>
      </c>
      <c r="E19" s="4">
        <v>190965.52</v>
      </c>
      <c r="F19" s="4">
        <v>190965.52</v>
      </c>
      <c r="G19" s="4">
        <f t="shared" si="1"/>
        <v>59364.120000000024</v>
      </c>
    </row>
    <row r="20" spans="1:7" x14ac:dyDescent="0.2">
      <c r="A20" s="12" t="s">
        <v>24</v>
      </c>
      <c r="B20" s="4">
        <v>0</v>
      </c>
      <c r="C20" s="4">
        <v>-40000</v>
      </c>
      <c r="D20" s="4">
        <f t="shared" si="0"/>
        <v>-40000</v>
      </c>
      <c r="E20" s="4">
        <v>0</v>
      </c>
      <c r="F20" s="4">
        <v>0</v>
      </c>
      <c r="G20" s="4">
        <f t="shared" si="1"/>
        <v>-40000</v>
      </c>
    </row>
    <row r="21" spans="1:7" x14ac:dyDescent="0.2">
      <c r="A21" s="12" t="s">
        <v>25</v>
      </c>
      <c r="B21" s="4">
        <v>0</v>
      </c>
      <c r="C21" s="4">
        <v>0</v>
      </c>
      <c r="D21" s="4">
        <f t="shared" si="0"/>
        <v>0</v>
      </c>
      <c r="E21" s="4">
        <v>0</v>
      </c>
      <c r="F21" s="4">
        <v>0</v>
      </c>
      <c r="G21" s="4">
        <f t="shared" si="1"/>
        <v>0</v>
      </c>
    </row>
    <row r="22" spans="1:7" x14ac:dyDescent="0.2">
      <c r="A22" s="12" t="s">
        <v>26</v>
      </c>
      <c r="B22" s="4">
        <v>26250</v>
      </c>
      <c r="C22" s="4">
        <v>20000</v>
      </c>
      <c r="D22" s="4">
        <f t="shared" si="0"/>
        <v>46250</v>
      </c>
      <c r="E22" s="4">
        <v>32945.79</v>
      </c>
      <c r="F22" s="4">
        <v>32945.79</v>
      </c>
      <c r="G22" s="4">
        <f t="shared" si="1"/>
        <v>13304.21</v>
      </c>
    </row>
    <row r="23" spans="1:7" x14ac:dyDescent="0.2">
      <c r="A23" s="15" t="s">
        <v>27</v>
      </c>
      <c r="B23" s="16">
        <f>SUM(B24:B32)</f>
        <v>1016381.25</v>
      </c>
      <c r="C23" s="16">
        <f>SUM(C24:C32)</f>
        <v>548648.42999999993</v>
      </c>
      <c r="D23" s="16">
        <f t="shared" si="0"/>
        <v>1565029.68</v>
      </c>
      <c r="E23" s="16">
        <f>SUM(E24:E32)</f>
        <v>867239.83000000007</v>
      </c>
      <c r="F23" s="16">
        <f>SUM(F24:F32)</f>
        <v>778071.74</v>
      </c>
      <c r="G23" s="16">
        <f t="shared" si="1"/>
        <v>697789.84999999986</v>
      </c>
    </row>
    <row r="24" spans="1:7" x14ac:dyDescent="0.2">
      <c r="A24" s="12" t="s">
        <v>28</v>
      </c>
      <c r="B24" s="4">
        <v>151650</v>
      </c>
      <c r="C24" s="4">
        <v>79250</v>
      </c>
      <c r="D24" s="4">
        <f t="shared" si="0"/>
        <v>230900</v>
      </c>
      <c r="E24" s="4">
        <v>89168.09</v>
      </c>
      <c r="F24" s="4">
        <v>0</v>
      </c>
      <c r="G24" s="4">
        <f t="shared" si="1"/>
        <v>141731.91</v>
      </c>
    </row>
    <row r="25" spans="1:7" x14ac:dyDescent="0.2">
      <c r="A25" s="12" t="s">
        <v>29</v>
      </c>
      <c r="B25" s="4">
        <v>23800</v>
      </c>
      <c r="C25" s="4">
        <v>30000</v>
      </c>
      <c r="D25" s="4">
        <f t="shared" si="0"/>
        <v>53800</v>
      </c>
      <c r="E25" s="4">
        <v>22850.14</v>
      </c>
      <c r="F25" s="4">
        <v>22850.14</v>
      </c>
      <c r="G25" s="4">
        <f t="shared" si="1"/>
        <v>30949.86</v>
      </c>
    </row>
    <row r="26" spans="1:7" x14ac:dyDescent="0.2">
      <c r="A26" s="12" t="s">
        <v>30</v>
      </c>
      <c r="B26" s="4">
        <v>0</v>
      </c>
      <c r="C26" s="4">
        <v>0</v>
      </c>
      <c r="D26" s="4">
        <f t="shared" si="0"/>
        <v>0</v>
      </c>
      <c r="E26" s="4">
        <v>0</v>
      </c>
      <c r="F26" s="4">
        <v>0</v>
      </c>
      <c r="G26" s="4">
        <f t="shared" si="1"/>
        <v>0</v>
      </c>
    </row>
    <row r="27" spans="1:7" x14ac:dyDescent="0.2">
      <c r="A27" s="12" t="s">
        <v>31</v>
      </c>
      <c r="B27" s="4">
        <v>120717.25</v>
      </c>
      <c r="C27" s="4">
        <v>13262</v>
      </c>
      <c r="D27" s="4">
        <f t="shared" si="0"/>
        <v>133979.25</v>
      </c>
      <c r="E27" s="4">
        <v>85140.43</v>
      </c>
      <c r="F27" s="4">
        <v>85140.43</v>
      </c>
      <c r="G27" s="4">
        <f t="shared" si="1"/>
        <v>48838.820000000007</v>
      </c>
    </row>
    <row r="28" spans="1:7" x14ac:dyDescent="0.2">
      <c r="A28" s="12" t="s">
        <v>32</v>
      </c>
      <c r="B28" s="4">
        <v>105210</v>
      </c>
      <c r="C28" s="4">
        <v>20000</v>
      </c>
      <c r="D28" s="4">
        <f t="shared" si="0"/>
        <v>125210</v>
      </c>
      <c r="E28" s="4">
        <v>69132.34</v>
      </c>
      <c r="F28" s="4">
        <v>69132.34</v>
      </c>
      <c r="G28" s="4">
        <f t="shared" si="1"/>
        <v>56077.66</v>
      </c>
    </row>
    <row r="29" spans="1:7" x14ac:dyDescent="0.2">
      <c r="A29" s="12" t="s">
        <v>33</v>
      </c>
      <c r="B29" s="4">
        <v>17500</v>
      </c>
      <c r="C29" s="4">
        <v>-10000</v>
      </c>
      <c r="D29" s="4">
        <f t="shared" si="0"/>
        <v>7500</v>
      </c>
      <c r="E29" s="4">
        <v>0</v>
      </c>
      <c r="F29" s="4">
        <v>0</v>
      </c>
      <c r="G29" s="4">
        <f t="shared" si="1"/>
        <v>7500</v>
      </c>
    </row>
    <row r="30" spans="1:7" x14ac:dyDescent="0.2">
      <c r="A30" s="12" t="s">
        <v>34</v>
      </c>
      <c r="B30" s="4">
        <v>35700</v>
      </c>
      <c r="C30" s="4">
        <v>10000</v>
      </c>
      <c r="D30" s="4">
        <f t="shared" si="0"/>
        <v>45700</v>
      </c>
      <c r="E30" s="4">
        <v>16453.53</v>
      </c>
      <c r="F30" s="4">
        <v>16453.53</v>
      </c>
      <c r="G30" s="4">
        <f t="shared" si="1"/>
        <v>29246.47</v>
      </c>
    </row>
    <row r="31" spans="1:7" x14ac:dyDescent="0.2">
      <c r="A31" s="12" t="s">
        <v>35</v>
      </c>
      <c r="B31" s="4">
        <v>351400</v>
      </c>
      <c r="C31" s="4">
        <v>307940.43</v>
      </c>
      <c r="D31" s="4">
        <f t="shared" si="0"/>
        <v>659340.42999999993</v>
      </c>
      <c r="E31" s="4">
        <v>427894.3</v>
      </c>
      <c r="F31" s="4">
        <v>427894.3</v>
      </c>
      <c r="G31" s="4">
        <f t="shared" si="1"/>
        <v>231446.12999999995</v>
      </c>
    </row>
    <row r="32" spans="1:7" x14ac:dyDescent="0.2">
      <c r="A32" s="12" t="s">
        <v>36</v>
      </c>
      <c r="B32" s="4">
        <v>210404</v>
      </c>
      <c r="C32" s="4">
        <v>98196</v>
      </c>
      <c r="D32" s="4">
        <f t="shared" si="0"/>
        <v>308600</v>
      </c>
      <c r="E32" s="4">
        <v>156601</v>
      </c>
      <c r="F32" s="4">
        <v>156601</v>
      </c>
      <c r="G32" s="4">
        <f t="shared" si="1"/>
        <v>151999</v>
      </c>
    </row>
    <row r="33" spans="1:7" x14ac:dyDescent="0.2">
      <c r="A33" s="15" t="s">
        <v>81</v>
      </c>
      <c r="B33" s="16">
        <f>SUM(B34:B42)</f>
        <v>475902.12</v>
      </c>
      <c r="C33" s="16">
        <f>SUM(C34:C42)</f>
        <v>99600</v>
      </c>
      <c r="D33" s="16">
        <f t="shared" si="0"/>
        <v>575502.12</v>
      </c>
      <c r="E33" s="16">
        <f>SUM(E34:E42)</f>
        <v>483583.08</v>
      </c>
      <c r="F33" s="16">
        <f>SUM(F34:F42)</f>
        <v>483583.08</v>
      </c>
      <c r="G33" s="16">
        <f t="shared" si="1"/>
        <v>91919.039999999979</v>
      </c>
    </row>
    <row r="34" spans="1:7" x14ac:dyDescent="0.2">
      <c r="A34" s="12" t="s">
        <v>37</v>
      </c>
      <c r="B34" s="4">
        <v>0</v>
      </c>
      <c r="C34" s="4">
        <v>0</v>
      </c>
      <c r="D34" s="4">
        <f t="shared" si="0"/>
        <v>0</v>
      </c>
      <c r="E34" s="4">
        <v>0</v>
      </c>
      <c r="F34" s="4">
        <v>0</v>
      </c>
      <c r="G34" s="4">
        <f t="shared" si="1"/>
        <v>0</v>
      </c>
    </row>
    <row r="35" spans="1:7" x14ac:dyDescent="0.2">
      <c r="A35" s="12" t="s">
        <v>38</v>
      </c>
      <c r="B35" s="4">
        <v>0</v>
      </c>
      <c r="C35" s="4">
        <v>0</v>
      </c>
      <c r="D35" s="4">
        <f t="shared" si="0"/>
        <v>0</v>
      </c>
      <c r="E35" s="4">
        <v>0</v>
      </c>
      <c r="F35" s="4">
        <v>0</v>
      </c>
      <c r="G35" s="4">
        <f t="shared" si="1"/>
        <v>0</v>
      </c>
    </row>
    <row r="36" spans="1:7" x14ac:dyDescent="0.2">
      <c r="A36" s="12" t="s">
        <v>39</v>
      </c>
      <c r="B36" s="4">
        <v>0</v>
      </c>
      <c r="C36" s="4">
        <v>0</v>
      </c>
      <c r="D36" s="4">
        <f t="shared" si="0"/>
        <v>0</v>
      </c>
      <c r="E36" s="4">
        <v>0</v>
      </c>
      <c r="F36" s="4">
        <v>0</v>
      </c>
      <c r="G36" s="4">
        <f t="shared" si="1"/>
        <v>0</v>
      </c>
    </row>
    <row r="37" spans="1:7" x14ac:dyDescent="0.2">
      <c r="A37" s="12" t="s">
        <v>40</v>
      </c>
      <c r="B37" s="4">
        <v>320892.77</v>
      </c>
      <c r="C37" s="4">
        <v>99600</v>
      </c>
      <c r="D37" s="4">
        <f t="shared" si="0"/>
        <v>420492.77</v>
      </c>
      <c r="E37" s="4">
        <v>375524.01</v>
      </c>
      <c r="F37" s="4">
        <v>375524.01</v>
      </c>
      <c r="G37" s="4">
        <f t="shared" si="1"/>
        <v>44968.760000000009</v>
      </c>
    </row>
    <row r="38" spans="1:7" x14ac:dyDescent="0.2">
      <c r="A38" s="12" t="s">
        <v>41</v>
      </c>
      <c r="B38" s="4">
        <v>155009.35</v>
      </c>
      <c r="C38" s="4">
        <v>0</v>
      </c>
      <c r="D38" s="4">
        <f t="shared" si="0"/>
        <v>155009.35</v>
      </c>
      <c r="E38" s="4">
        <v>108059.07</v>
      </c>
      <c r="F38" s="4">
        <v>108059.07</v>
      </c>
      <c r="G38" s="4">
        <f t="shared" si="1"/>
        <v>46950.28</v>
      </c>
    </row>
    <row r="39" spans="1:7" x14ac:dyDescent="0.2">
      <c r="A39" s="12" t="s">
        <v>42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</row>
    <row r="40" spans="1:7" x14ac:dyDescent="0.2">
      <c r="A40" s="12" t="s">
        <v>43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</row>
    <row r="41" spans="1:7" x14ac:dyDescent="0.2">
      <c r="A41" s="12" t="s">
        <v>44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</row>
    <row r="42" spans="1:7" x14ac:dyDescent="0.2">
      <c r="A42" s="12" t="s">
        <v>45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</row>
    <row r="43" spans="1:7" x14ac:dyDescent="0.2">
      <c r="A43" s="15" t="s">
        <v>82</v>
      </c>
      <c r="B43" s="16">
        <f>SUM(B44:B52)</f>
        <v>49700</v>
      </c>
      <c r="C43" s="16">
        <f>SUM(C44:C52)</f>
        <v>882801.88</v>
      </c>
      <c r="D43" s="16">
        <f t="shared" si="0"/>
        <v>932501.88</v>
      </c>
      <c r="E43" s="16">
        <f>SUM(E44:E52)</f>
        <v>709272.68</v>
      </c>
      <c r="F43" s="16">
        <f>SUM(F44:F52)</f>
        <v>709272.68</v>
      </c>
      <c r="G43" s="16">
        <f t="shared" si="1"/>
        <v>223229.19999999995</v>
      </c>
    </row>
    <row r="44" spans="1:7" x14ac:dyDescent="0.2">
      <c r="A44" s="12" t="s">
        <v>46</v>
      </c>
      <c r="B44" s="4">
        <v>31500</v>
      </c>
      <c r="C44" s="4">
        <v>67400</v>
      </c>
      <c r="D44" s="4">
        <f t="shared" si="0"/>
        <v>98900</v>
      </c>
      <c r="E44" s="4">
        <v>15500</v>
      </c>
      <c r="F44" s="4">
        <v>15500</v>
      </c>
      <c r="G44" s="4">
        <f t="shared" si="1"/>
        <v>83400</v>
      </c>
    </row>
    <row r="45" spans="1:7" x14ac:dyDescent="0.2">
      <c r="A45" s="12" t="s">
        <v>47</v>
      </c>
      <c r="B45" s="4">
        <v>4200</v>
      </c>
      <c r="C45" s="4">
        <v>0</v>
      </c>
      <c r="D45" s="4">
        <f t="shared" si="0"/>
        <v>4200</v>
      </c>
      <c r="E45" s="4">
        <v>0</v>
      </c>
      <c r="F45" s="4">
        <v>0</v>
      </c>
      <c r="G45" s="4">
        <f t="shared" si="1"/>
        <v>4200</v>
      </c>
    </row>
    <row r="46" spans="1:7" x14ac:dyDescent="0.2">
      <c r="A46" s="12" t="s">
        <v>48</v>
      </c>
      <c r="B46" s="4">
        <v>14000</v>
      </c>
      <c r="C46" s="4">
        <v>145433.16</v>
      </c>
      <c r="D46" s="4">
        <f t="shared" si="0"/>
        <v>159433.16</v>
      </c>
      <c r="E46" s="4">
        <v>30900</v>
      </c>
      <c r="F46" s="4">
        <v>30900</v>
      </c>
      <c r="G46" s="4">
        <f t="shared" si="1"/>
        <v>128533.16</v>
      </c>
    </row>
    <row r="47" spans="1:7" x14ac:dyDescent="0.2">
      <c r="A47" s="12" t="s">
        <v>49</v>
      </c>
      <c r="B47" s="4">
        <v>0</v>
      </c>
      <c r="C47" s="4">
        <v>625900</v>
      </c>
      <c r="D47" s="4">
        <f t="shared" si="0"/>
        <v>625900</v>
      </c>
      <c r="E47" s="4">
        <v>623000</v>
      </c>
      <c r="F47" s="4">
        <v>623000</v>
      </c>
      <c r="G47" s="4">
        <f t="shared" si="1"/>
        <v>2900</v>
      </c>
    </row>
    <row r="48" spans="1:7" x14ac:dyDescent="0.2">
      <c r="A48" s="12" t="s">
        <v>50</v>
      </c>
      <c r="B48" s="4">
        <v>0</v>
      </c>
      <c r="C48" s="4">
        <v>0</v>
      </c>
      <c r="D48" s="4">
        <f t="shared" si="0"/>
        <v>0</v>
      </c>
      <c r="E48" s="4">
        <v>0</v>
      </c>
      <c r="F48" s="4">
        <v>0</v>
      </c>
      <c r="G48" s="4">
        <f t="shared" si="1"/>
        <v>0</v>
      </c>
    </row>
    <row r="49" spans="1:7" x14ac:dyDescent="0.2">
      <c r="A49" s="12" t="s">
        <v>51</v>
      </c>
      <c r="B49" s="4">
        <v>0</v>
      </c>
      <c r="C49" s="4">
        <v>44068.72</v>
      </c>
      <c r="D49" s="4">
        <f t="shared" si="0"/>
        <v>44068.72</v>
      </c>
      <c r="E49" s="4">
        <v>39872.68</v>
      </c>
      <c r="F49" s="4">
        <v>39872.68</v>
      </c>
      <c r="G49" s="4">
        <f t="shared" si="1"/>
        <v>4196.0400000000009</v>
      </c>
    </row>
    <row r="50" spans="1:7" x14ac:dyDescent="0.2">
      <c r="A50" s="12" t="s">
        <v>52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</row>
    <row r="51" spans="1:7" x14ac:dyDescent="0.2">
      <c r="A51" s="12" t="s">
        <v>53</v>
      </c>
      <c r="B51" s="4">
        <v>0</v>
      </c>
      <c r="C51" s="4">
        <v>0</v>
      </c>
      <c r="D51" s="4">
        <f t="shared" si="0"/>
        <v>0</v>
      </c>
      <c r="E51" s="4">
        <v>0</v>
      </c>
      <c r="F51" s="4">
        <v>0</v>
      </c>
      <c r="G51" s="4">
        <f t="shared" si="1"/>
        <v>0</v>
      </c>
    </row>
    <row r="52" spans="1:7" x14ac:dyDescent="0.2">
      <c r="A52" s="12" t="s">
        <v>54</v>
      </c>
      <c r="B52" s="4">
        <v>0</v>
      </c>
      <c r="C52" s="4">
        <v>0</v>
      </c>
      <c r="D52" s="4">
        <f t="shared" si="0"/>
        <v>0</v>
      </c>
      <c r="E52" s="4">
        <v>0</v>
      </c>
      <c r="F52" s="4">
        <v>0</v>
      </c>
      <c r="G52" s="4">
        <f t="shared" si="1"/>
        <v>0</v>
      </c>
    </row>
    <row r="53" spans="1:7" x14ac:dyDescent="0.2">
      <c r="A53" s="15" t="s">
        <v>55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</row>
    <row r="54" spans="1:7" x14ac:dyDescent="0.2">
      <c r="A54" s="12" t="s">
        <v>56</v>
      </c>
      <c r="B54" s="4">
        <v>0</v>
      </c>
      <c r="C54" s="4">
        <v>0</v>
      </c>
      <c r="D54" s="4">
        <f t="shared" si="0"/>
        <v>0</v>
      </c>
      <c r="E54" s="4">
        <v>0</v>
      </c>
      <c r="F54" s="4">
        <v>0</v>
      </c>
      <c r="G54" s="4">
        <f t="shared" si="1"/>
        <v>0</v>
      </c>
    </row>
    <row r="55" spans="1:7" x14ac:dyDescent="0.2">
      <c r="A55" s="12" t="s">
        <v>57</v>
      </c>
      <c r="B55" s="4">
        <v>0</v>
      </c>
      <c r="C55" s="4">
        <v>0</v>
      </c>
      <c r="D55" s="4">
        <f t="shared" si="0"/>
        <v>0</v>
      </c>
      <c r="E55" s="4">
        <v>0</v>
      </c>
      <c r="F55" s="4">
        <v>0</v>
      </c>
      <c r="G55" s="4">
        <f t="shared" si="1"/>
        <v>0</v>
      </c>
    </row>
    <row r="56" spans="1:7" x14ac:dyDescent="0.2">
      <c r="A56" s="12" t="s">
        <v>58</v>
      </c>
      <c r="B56" s="4">
        <v>0</v>
      </c>
      <c r="C56" s="4">
        <v>0</v>
      </c>
      <c r="D56" s="4">
        <f t="shared" si="0"/>
        <v>0</v>
      </c>
      <c r="E56" s="4">
        <v>0</v>
      </c>
      <c r="F56" s="4">
        <v>0</v>
      </c>
      <c r="G56" s="4">
        <f t="shared" si="1"/>
        <v>0</v>
      </c>
    </row>
    <row r="57" spans="1:7" x14ac:dyDescent="0.2">
      <c r="A57" s="15" t="s">
        <v>78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</row>
    <row r="58" spans="1:7" x14ac:dyDescent="0.2">
      <c r="A58" s="12" t="s">
        <v>59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</row>
    <row r="59" spans="1:7" x14ac:dyDescent="0.2">
      <c r="A59" s="12" t="s">
        <v>60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</row>
    <row r="60" spans="1:7" x14ac:dyDescent="0.2">
      <c r="A60" s="12" t="s">
        <v>61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</row>
    <row r="61" spans="1:7" x14ac:dyDescent="0.2">
      <c r="A61" s="12" t="s">
        <v>62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</row>
    <row r="62" spans="1:7" x14ac:dyDescent="0.2">
      <c r="A62" s="12" t="s">
        <v>63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</row>
    <row r="63" spans="1:7" x14ac:dyDescent="0.2">
      <c r="A63" s="12" t="s">
        <v>64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</row>
    <row r="64" spans="1:7" x14ac:dyDescent="0.2">
      <c r="A64" s="12" t="s">
        <v>65</v>
      </c>
      <c r="B64" s="4">
        <v>0</v>
      </c>
      <c r="C64" s="4">
        <v>0</v>
      </c>
      <c r="D64" s="4">
        <f t="shared" si="0"/>
        <v>0</v>
      </c>
      <c r="E64" s="4">
        <v>0</v>
      </c>
      <c r="F64" s="4">
        <v>0</v>
      </c>
      <c r="G64" s="4">
        <f t="shared" si="1"/>
        <v>0</v>
      </c>
    </row>
    <row r="65" spans="1:7" x14ac:dyDescent="0.2">
      <c r="A65" s="15" t="s">
        <v>79</v>
      </c>
      <c r="B65" s="16">
        <f>SUM(B66:B68)</f>
        <v>231840</v>
      </c>
      <c r="C65" s="16">
        <f>SUM(C66:C68)</f>
        <v>10857.85</v>
      </c>
      <c r="D65" s="16">
        <f t="shared" si="0"/>
        <v>242697.85</v>
      </c>
      <c r="E65" s="16">
        <f>SUM(E66:E68)</f>
        <v>124797.85</v>
      </c>
      <c r="F65" s="16">
        <f>SUM(F66:F68)</f>
        <v>124797.85</v>
      </c>
      <c r="G65" s="16">
        <f t="shared" si="1"/>
        <v>117900</v>
      </c>
    </row>
    <row r="66" spans="1:7" x14ac:dyDescent="0.2">
      <c r="A66" s="12" t="s">
        <v>66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</row>
    <row r="67" spans="1:7" x14ac:dyDescent="0.2">
      <c r="A67" s="12" t="s">
        <v>67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</row>
    <row r="68" spans="1:7" x14ac:dyDescent="0.2">
      <c r="A68" s="12" t="s">
        <v>68</v>
      </c>
      <c r="B68" s="4">
        <v>231840</v>
      </c>
      <c r="C68" s="4">
        <v>10857.85</v>
      </c>
      <c r="D68" s="4">
        <f t="shared" si="0"/>
        <v>242697.85</v>
      </c>
      <c r="E68" s="4">
        <v>124797.85</v>
      </c>
      <c r="F68" s="4">
        <v>124797.85</v>
      </c>
      <c r="G68" s="4">
        <f t="shared" si="1"/>
        <v>117900</v>
      </c>
    </row>
    <row r="69" spans="1:7" x14ac:dyDescent="0.2">
      <c r="A69" s="15" t="s">
        <v>69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</row>
    <row r="70" spans="1:7" x14ac:dyDescent="0.2">
      <c r="A70" s="12" t="s">
        <v>70</v>
      </c>
      <c r="B70" s="4">
        <v>0</v>
      </c>
      <c r="C70" s="4">
        <v>0</v>
      </c>
      <c r="D70" s="4">
        <f t="shared" ref="D70:D76" si="2">B70+C70</f>
        <v>0</v>
      </c>
      <c r="E70" s="4">
        <v>0</v>
      </c>
      <c r="F70" s="4">
        <v>0</v>
      </c>
      <c r="G70" s="4">
        <f t="shared" ref="G70:G76" si="3">D70-E70</f>
        <v>0</v>
      </c>
    </row>
    <row r="71" spans="1:7" x14ac:dyDescent="0.2">
      <c r="A71" s="12" t="s">
        <v>71</v>
      </c>
      <c r="B71" s="4">
        <v>0</v>
      </c>
      <c r="C71" s="4">
        <v>0</v>
      </c>
      <c r="D71" s="4">
        <f t="shared" si="2"/>
        <v>0</v>
      </c>
      <c r="E71" s="4">
        <v>0</v>
      </c>
      <c r="F71" s="4">
        <v>0</v>
      </c>
      <c r="G71" s="4">
        <f t="shared" si="3"/>
        <v>0</v>
      </c>
    </row>
    <row r="72" spans="1:7" x14ac:dyDescent="0.2">
      <c r="A72" s="12" t="s">
        <v>72</v>
      </c>
      <c r="B72" s="4">
        <v>0</v>
      </c>
      <c r="C72" s="4">
        <v>0</v>
      </c>
      <c r="D72" s="4">
        <f t="shared" si="2"/>
        <v>0</v>
      </c>
      <c r="E72" s="4">
        <v>0</v>
      </c>
      <c r="F72" s="4">
        <v>0</v>
      </c>
      <c r="G72" s="4">
        <f t="shared" si="3"/>
        <v>0</v>
      </c>
    </row>
    <row r="73" spans="1:7" x14ac:dyDescent="0.2">
      <c r="A73" s="12" t="s">
        <v>73</v>
      </c>
      <c r="B73" s="4">
        <v>0</v>
      </c>
      <c r="C73" s="4">
        <v>0</v>
      </c>
      <c r="D73" s="4">
        <f t="shared" si="2"/>
        <v>0</v>
      </c>
      <c r="E73" s="4">
        <v>0</v>
      </c>
      <c r="F73" s="4">
        <v>0</v>
      </c>
      <c r="G73" s="4">
        <f t="shared" si="3"/>
        <v>0</v>
      </c>
    </row>
    <row r="74" spans="1:7" x14ac:dyDescent="0.2">
      <c r="A74" s="12" t="s">
        <v>74</v>
      </c>
      <c r="B74" s="4">
        <v>0</v>
      </c>
      <c r="C74" s="4">
        <v>0</v>
      </c>
      <c r="D74" s="4">
        <f t="shared" si="2"/>
        <v>0</v>
      </c>
      <c r="E74" s="4">
        <v>0</v>
      </c>
      <c r="F74" s="4">
        <v>0</v>
      </c>
      <c r="G74" s="4">
        <f t="shared" si="3"/>
        <v>0</v>
      </c>
    </row>
    <row r="75" spans="1:7" x14ac:dyDescent="0.2">
      <c r="A75" s="12" t="s">
        <v>75</v>
      </c>
      <c r="B75" s="4">
        <v>0</v>
      </c>
      <c r="C75" s="4">
        <v>0</v>
      </c>
      <c r="D75" s="4">
        <f t="shared" si="2"/>
        <v>0</v>
      </c>
      <c r="E75" s="4">
        <v>0</v>
      </c>
      <c r="F75" s="4">
        <v>0</v>
      </c>
      <c r="G75" s="4">
        <f t="shared" si="3"/>
        <v>0</v>
      </c>
    </row>
    <row r="76" spans="1:7" x14ac:dyDescent="0.2">
      <c r="A76" s="13" t="s">
        <v>76</v>
      </c>
      <c r="B76" s="18">
        <v>0</v>
      </c>
      <c r="C76" s="18">
        <v>0</v>
      </c>
      <c r="D76" s="18">
        <f t="shared" si="2"/>
        <v>0</v>
      </c>
      <c r="E76" s="18">
        <v>0</v>
      </c>
      <c r="F76" s="18">
        <v>0</v>
      </c>
      <c r="G76" s="18">
        <f t="shared" si="3"/>
        <v>0</v>
      </c>
    </row>
    <row r="77" spans="1:7" x14ac:dyDescent="0.2">
      <c r="A77" s="14" t="s">
        <v>77</v>
      </c>
      <c r="B77" s="5">
        <f t="shared" ref="B77:G77" si="4">SUM(B5+B13+B23+B33+B43+B53+B57+B65+B69)</f>
        <v>12500312.379999997</v>
      </c>
      <c r="C77" s="5">
        <f t="shared" si="4"/>
        <v>2313668.2799999998</v>
      </c>
      <c r="D77" s="5">
        <f t="shared" si="4"/>
        <v>14813980.659999998</v>
      </c>
      <c r="E77" s="5">
        <f t="shared" si="4"/>
        <v>8926169.25</v>
      </c>
      <c r="F77" s="5">
        <f t="shared" si="4"/>
        <v>8832941.1600000001</v>
      </c>
      <c r="G77" s="5">
        <f t="shared" si="4"/>
        <v>5887811.4099999983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Responsable UAIP</cp:lastModifiedBy>
  <cp:revision/>
  <dcterms:created xsi:type="dcterms:W3CDTF">2014-02-10T03:37:14Z</dcterms:created>
  <dcterms:modified xsi:type="dcterms:W3CDTF">2023-11-07T18:41:51Z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