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sponsable UAIP\Downloads\Cuarto Trimestre\Cuarto Trimestre\Presupuestal\"/>
    </mc:Choice>
  </mc:AlternateContent>
  <xr:revisionPtr revIDLastSave="0" documentId="13_ncr:1_{2CC64CD6-4358-4A44-AFB0-BBCFF1DD95E3}" xr6:coauthVersionLast="47" xr6:coauthVersionMax="47" xr10:uidLastSave="{00000000-0000-0000-0000-000000000000}"/>
  <bookViews>
    <workbookView xWindow="-120" yWindow="-120" windowWidth="20730" windowHeight="11760" tabRatio="885" xr2:uid="{00000000-000D-0000-FFFF-FFFF00000000}"/>
  </bookViews>
  <sheets>
    <sheet name="COG" sheetId="6" r:id="rId1"/>
  </sheets>
  <definedNames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D10" i="6"/>
  <c r="G10" i="6" s="1"/>
  <c r="D11" i="6"/>
  <c r="D12" i="6"/>
  <c r="G12" i="6" s="1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<sst xmlns="http://schemas.openxmlformats.org/spreadsheetml/2006/main" count="85" uniqueCount="85">
  <si>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</si>
  <si>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</si>
  <si>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</si>
  <si>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</si>
  <si>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</si>
  <si>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</si>
  <si>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</si>
  <si>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</si>
  <si>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</si>
  <si>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</si>
  <si>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</si>
  <si>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</si>
  <si>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</si>
  <si>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</si>
  <si>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</si>
  <si>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</si>
  <si>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</si>
  <si>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</si>
  <si>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</si>
  <si>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</si>
  <si>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</si>
  <si>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</si>
  <si>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</si>
  <si>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</si>
  <si>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</si>
  <si>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</si>
  <si>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</si>
  <si>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</si>
  <si>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</si>
  <si>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</si>
  <si>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</si>
  <si>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</si>
  <si>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</si>
  <si>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</si>
  <si>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</si>
  <si>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</si>
  <si>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</si>
  <si>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</si>
  <si>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</si>
  <si>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</si>
  <si>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</si>
  <si>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</si>
  <si>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</si>
  <si>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</si>
  <si>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</si>
  <si>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</si>
  <si>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</si>
  <si>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</si>
  <si>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</si>
  <si>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</si>
  <si>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</si>
  <si>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</si>
  <si>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</si>
  <si>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</si>
  <si>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</si>
  <si>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</si>
  <si>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</si>
  <si>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</si>
  <si>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</si>
  <si>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</si>
  <si>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</si>
  <si>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</si>
  <si>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</si>
  <si>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</si>
  <si>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</si>
  <si>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</si>
  <si>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</si>
  <si>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</si>
  <si>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</si>
  <si>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</si>
  <si>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</si>
  <si>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</si>
  <si>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</si>
  <si>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</si>
  <si>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</si>
  <si>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</si>
  <si>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</si>
  <si>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</si>
  <si>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</si>
  <si>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</si>
  <si>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</si>
  <si>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</si>
  <si>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</si>
  <si>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</si>
  <si>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Sistema Integral para el Desarrollo de la Familia del Municipio de Moroleón, Gto.
Estado Analítico del Ejercicio del Presupuesto de Egresos
Clasificación por Objeto del Gasto (Capítulo y Concepto)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</si>
</sst>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6" fillId="2" borderId="3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vertical="center"/>
    </xf>
    <xf numFmtId="0" fontId="6" fillId="2" borderId="5" xfId="9" applyFont="1" applyFill="1" applyBorder="1" applyAlignment="1">
      <alignment vertical="center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activeCell="A9" sqref="A9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19" t="s">
        <v>84</v>
      </c>
      <c r="B1" s="19"/>
      <c r="C1" s="19"/>
      <c r="D1" s="19"/>
      <c r="E1" s="19"/>
      <c r="F1" s="19"/>
      <c r="G1" s="20"/>
    </row>
    <row r="2" spans="1:8" x14ac:dyDescent="0.2">
      <c r="A2" s="17"/>
      <c r="B2" s="21" t="s">
        <v>15</v>
      </c>
      <c r="C2" s="19"/>
      <c r="D2" s="19"/>
      <c r="E2" s="19"/>
      <c r="F2" s="20"/>
      <c r="G2" s="22" t="s">
        <v>14</v>
      </c>
    </row>
    <row r="3" spans="1:8" ht="24.95" customHeight="1" x14ac:dyDescent="0.2">
      <c r="A3" s="16" t="s">
        <v>9</v>
      </c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3"/>
    </row>
    <row r="4" spans="1:8" x14ac:dyDescent="0.2">
      <c r="A4" s="18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9715557.4899999984</v>
      </c>
      <c r="C5" s="8">
        <f>SUM(C6:C12)</f>
        <v>-650000</v>
      </c>
      <c r="D5" s="8">
        <f>B5+C5</f>
        <v>9065557.4899999984</v>
      </c>
      <c r="E5" s="8">
        <f>SUM(E6:E12)</f>
        <v>8758869.5600000005</v>
      </c>
      <c r="F5" s="8">
        <f>SUM(F6:F12)</f>
        <v>8758869.5600000005</v>
      </c>
      <c r="G5" s="8">
        <f>D5-E5</f>
        <v>306687.92999999784</v>
      </c>
    </row>
    <row r="6" spans="1:8" x14ac:dyDescent="0.2">
      <c r="A6" s="14" t="s">
        <v>20</v>
      </c>
      <c r="B6" s="5">
        <v>5059850.5199999996</v>
      </c>
      <c r="C6" s="5">
        <v>-170000</v>
      </c>
      <c r="D6" s="5">
        <f t="shared" ref="D6:D69" si="0">B6+C6</f>
        <v>4889850.5199999996</v>
      </c>
      <c r="E6" s="5">
        <v>4842326.82</v>
      </c>
      <c r="F6" s="5">
        <v>4842326.82</v>
      </c>
      <c r="G6" s="5">
        <f t="shared" ref="G6:G69" si="1">D6-E6</f>
        <v>47523.699999999255</v>
      </c>
      <c r="H6" s="6">
        <v>1100</v>
      </c>
    </row>
    <row r="7" spans="1:8" x14ac:dyDescent="0.2">
      <c r="A7" s="14" t="s">
        <v>21</v>
      </c>
      <c r="B7" s="5">
        <v>0</v>
      </c>
      <c r="C7" s="5">
        <v>0</v>
      </c>
      <c r="D7" s="5">
        <f t="shared" si="0"/>
        <v>0</v>
      </c>
      <c r="E7" s="5">
        <v>0</v>
      </c>
      <c r="F7" s="5">
        <v>0</v>
      </c>
      <c r="G7" s="5">
        <f t="shared" si="1"/>
        <v>0</v>
      </c>
      <c r="H7" s="6">
        <v>1200</v>
      </c>
    </row>
    <row r="8" spans="1:8" x14ac:dyDescent="0.2">
      <c r="A8" s="14" t="s">
        <v>22</v>
      </c>
      <c r="B8" s="5">
        <v>1507303.22</v>
      </c>
      <c r="C8" s="5">
        <v>-282747.25</v>
      </c>
      <c r="D8" s="5">
        <f t="shared" si="0"/>
        <v>1224555.97</v>
      </c>
      <c r="E8" s="5">
        <v>1174553.97</v>
      </c>
      <c r="F8" s="5">
        <v>1174553.97</v>
      </c>
      <c r="G8" s="5">
        <f t="shared" si="1"/>
        <v>50002</v>
      </c>
      <c r="H8" s="6">
        <v>1300</v>
      </c>
    </row>
    <row r="9" spans="1:8" x14ac:dyDescent="0.2">
      <c r="A9" s="14" t="s">
        <v>1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  <c r="H9" s="6">
        <v>1400</v>
      </c>
    </row>
    <row r="10" spans="1:8" x14ac:dyDescent="0.2">
      <c r="A10" s="14" t="s">
        <v>23</v>
      </c>
      <c r="B10" s="5">
        <v>3148403.75</v>
      </c>
      <c r="C10" s="5">
        <v>-197252.75</v>
      </c>
      <c r="D10" s="5">
        <f t="shared" si="0"/>
        <v>2951151</v>
      </c>
      <c r="E10" s="5">
        <v>2741988.77</v>
      </c>
      <c r="F10" s="5">
        <v>2741988.77</v>
      </c>
      <c r="G10" s="5">
        <f t="shared" si="1"/>
        <v>209162.22999999998</v>
      </c>
      <c r="H10" s="6">
        <v>1500</v>
      </c>
    </row>
    <row r="11" spans="1:8" x14ac:dyDescent="0.2">
      <c r="A11" s="14" t="s">
        <v>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6">
        <v>1700</v>
      </c>
    </row>
    <row r="13" spans="1:8" x14ac:dyDescent="0.2">
      <c r="A13" s="12" t="s">
        <v>79</v>
      </c>
      <c r="B13" s="9">
        <f>SUM(B14:B22)</f>
        <v>1104381.52</v>
      </c>
      <c r="C13" s="9">
        <f>SUM(C14:C22)</f>
        <v>1657760.12</v>
      </c>
      <c r="D13" s="9">
        <f t="shared" si="0"/>
        <v>2762141.64</v>
      </c>
      <c r="E13" s="9">
        <f>SUM(E14:E22)</f>
        <v>2168102.88</v>
      </c>
      <c r="F13" s="9">
        <f>SUM(F14:F22)</f>
        <v>2168102.88</v>
      </c>
      <c r="G13" s="9">
        <f t="shared" si="1"/>
        <v>594038.76000000024</v>
      </c>
      <c r="H13" s="13">
        <v>0</v>
      </c>
    </row>
    <row r="14" spans="1:8" x14ac:dyDescent="0.2">
      <c r="A14" s="14" t="s">
        <v>25</v>
      </c>
      <c r="B14" s="5">
        <v>130600</v>
      </c>
      <c r="C14" s="5">
        <v>172512</v>
      </c>
      <c r="D14" s="5">
        <f t="shared" si="0"/>
        <v>303112</v>
      </c>
      <c r="E14" s="5">
        <v>202015.68</v>
      </c>
      <c r="F14" s="5">
        <v>202015.68</v>
      </c>
      <c r="G14" s="5">
        <f t="shared" si="1"/>
        <v>101096.32000000001</v>
      </c>
      <c r="H14" s="6">
        <v>2100</v>
      </c>
    </row>
    <row r="15" spans="1:8" x14ac:dyDescent="0.2">
      <c r="A15" s="14" t="s">
        <v>26</v>
      </c>
      <c r="B15" s="5">
        <v>604181.52</v>
      </c>
      <c r="C15" s="5">
        <v>671918.48</v>
      </c>
      <c r="D15" s="5">
        <f t="shared" si="0"/>
        <v>1276100</v>
      </c>
      <c r="E15" s="5">
        <v>1137561.71</v>
      </c>
      <c r="F15" s="5">
        <v>1137561.71</v>
      </c>
      <c r="G15" s="5">
        <f t="shared" si="1"/>
        <v>138538.29000000004</v>
      </c>
      <c r="H15" s="6">
        <v>2200</v>
      </c>
    </row>
    <row r="16" spans="1:8" x14ac:dyDescent="0.2">
      <c r="A16" s="14" t="s">
        <v>27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6">
        <v>2300</v>
      </c>
    </row>
    <row r="17" spans="1:8" x14ac:dyDescent="0.2">
      <c r="A17" s="14" t="s">
        <v>28</v>
      </c>
      <c r="B17" s="5">
        <v>35700</v>
      </c>
      <c r="C17" s="5">
        <v>29000</v>
      </c>
      <c r="D17" s="5">
        <f t="shared" si="0"/>
        <v>64700</v>
      </c>
      <c r="E17" s="5">
        <v>42633.72</v>
      </c>
      <c r="F17" s="5">
        <v>42633.72</v>
      </c>
      <c r="G17" s="5">
        <f t="shared" si="1"/>
        <v>22066.28</v>
      </c>
      <c r="H17" s="6">
        <v>2400</v>
      </c>
    </row>
    <row r="18" spans="1:8" x14ac:dyDescent="0.2">
      <c r="A18" s="14" t="s">
        <v>29</v>
      </c>
      <c r="B18" s="5">
        <v>25200</v>
      </c>
      <c r="C18" s="5">
        <v>78000</v>
      </c>
      <c r="D18" s="5">
        <f t="shared" si="0"/>
        <v>103200</v>
      </c>
      <c r="E18" s="5">
        <v>54809.31</v>
      </c>
      <c r="F18" s="5">
        <v>54809.31</v>
      </c>
      <c r="G18" s="5">
        <f t="shared" si="1"/>
        <v>48390.69</v>
      </c>
      <c r="H18" s="6">
        <v>2500</v>
      </c>
    </row>
    <row r="19" spans="1:8" x14ac:dyDescent="0.2">
      <c r="A19" s="14" t="s">
        <v>30</v>
      </c>
      <c r="B19" s="5">
        <v>189000</v>
      </c>
      <c r="C19" s="5">
        <v>661329.64</v>
      </c>
      <c r="D19" s="5">
        <f t="shared" si="0"/>
        <v>850329.64</v>
      </c>
      <c r="E19" s="5">
        <v>631942.40000000002</v>
      </c>
      <c r="F19" s="5">
        <v>631942.40000000002</v>
      </c>
      <c r="G19" s="5">
        <f t="shared" si="1"/>
        <v>218387.24</v>
      </c>
      <c r="H19" s="6">
        <v>2600</v>
      </c>
    </row>
    <row r="20" spans="1:8" x14ac:dyDescent="0.2">
      <c r="A20" s="14" t="s">
        <v>31</v>
      </c>
      <c r="B20" s="5">
        <v>93450</v>
      </c>
      <c r="C20" s="5">
        <v>-40000</v>
      </c>
      <c r="D20" s="5">
        <f t="shared" si="0"/>
        <v>53450</v>
      </c>
      <c r="E20" s="5">
        <v>0</v>
      </c>
      <c r="F20" s="5">
        <v>0</v>
      </c>
      <c r="G20" s="5">
        <f t="shared" si="1"/>
        <v>53450</v>
      </c>
      <c r="H20" s="6">
        <v>2700</v>
      </c>
    </row>
    <row r="21" spans="1:8" x14ac:dyDescent="0.2">
      <c r="A21" s="14" t="s">
        <v>32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6">
        <v>2800</v>
      </c>
    </row>
    <row r="22" spans="1:8" x14ac:dyDescent="0.2">
      <c r="A22" s="14" t="s">
        <v>33</v>
      </c>
      <c r="B22" s="5">
        <v>26250</v>
      </c>
      <c r="C22" s="5">
        <v>85000</v>
      </c>
      <c r="D22" s="5">
        <f t="shared" si="0"/>
        <v>111250</v>
      </c>
      <c r="E22" s="5">
        <v>99140.06</v>
      </c>
      <c r="F22" s="5">
        <v>99140.06</v>
      </c>
      <c r="G22" s="5">
        <f t="shared" si="1"/>
        <v>12109.940000000002</v>
      </c>
      <c r="H22" s="6">
        <v>2900</v>
      </c>
    </row>
    <row r="23" spans="1:8" x14ac:dyDescent="0.2">
      <c r="A23" s="12" t="s">
        <v>17</v>
      </c>
      <c r="B23" s="9">
        <f>SUM(B24:B32)</f>
        <v>1016381.25</v>
      </c>
      <c r="C23" s="9">
        <f>SUM(C24:C32)</f>
        <v>726654.17999999993</v>
      </c>
      <c r="D23" s="9">
        <f t="shared" si="0"/>
        <v>1743035.43</v>
      </c>
      <c r="E23" s="9">
        <f>SUM(E24:E32)</f>
        <v>1339338.48</v>
      </c>
      <c r="F23" s="9">
        <f>SUM(F24:F32)</f>
        <v>1339338.48</v>
      </c>
      <c r="G23" s="9">
        <f t="shared" si="1"/>
        <v>403696.94999999995</v>
      </c>
      <c r="H23" s="13">
        <v>0</v>
      </c>
    </row>
    <row r="24" spans="1:8" x14ac:dyDescent="0.2">
      <c r="A24" s="14" t="s">
        <v>34</v>
      </c>
      <c r="B24" s="5">
        <v>151650</v>
      </c>
      <c r="C24" s="5">
        <v>29250</v>
      </c>
      <c r="D24" s="5">
        <f t="shared" si="0"/>
        <v>180900</v>
      </c>
      <c r="E24" s="5">
        <v>139291.94</v>
      </c>
      <c r="F24" s="5">
        <v>139291.94</v>
      </c>
      <c r="G24" s="5">
        <f t="shared" si="1"/>
        <v>41608.06</v>
      </c>
      <c r="H24" s="6">
        <v>3100</v>
      </c>
    </row>
    <row r="25" spans="1:8" x14ac:dyDescent="0.2">
      <c r="A25" s="14" t="s">
        <v>35</v>
      </c>
      <c r="B25" s="5">
        <v>23800</v>
      </c>
      <c r="C25" s="5">
        <v>30000</v>
      </c>
      <c r="D25" s="5">
        <f t="shared" si="0"/>
        <v>53800</v>
      </c>
      <c r="E25" s="5">
        <v>22850.14</v>
      </c>
      <c r="F25" s="5">
        <v>22850.14</v>
      </c>
      <c r="G25" s="5">
        <f t="shared" si="1"/>
        <v>30949.86</v>
      </c>
      <c r="H25" s="6">
        <v>3200</v>
      </c>
    </row>
    <row r="26" spans="1:8" x14ac:dyDescent="0.2">
      <c r="A26" s="14" t="s">
        <v>36</v>
      </c>
      <c r="B26" s="5">
        <v>0</v>
      </c>
      <c r="C26" s="5">
        <v>90000</v>
      </c>
      <c r="D26" s="5">
        <f t="shared" si="0"/>
        <v>90000</v>
      </c>
      <c r="E26" s="5">
        <v>39052</v>
      </c>
      <c r="F26" s="5">
        <v>39052</v>
      </c>
      <c r="G26" s="5">
        <f t="shared" si="1"/>
        <v>50948</v>
      </c>
      <c r="H26" s="6">
        <v>3300</v>
      </c>
    </row>
    <row r="27" spans="1:8" x14ac:dyDescent="0.2">
      <c r="A27" s="14" t="s">
        <v>37</v>
      </c>
      <c r="B27" s="5">
        <v>120717.25</v>
      </c>
      <c r="C27" s="5">
        <v>44044.75</v>
      </c>
      <c r="D27" s="5">
        <f t="shared" si="0"/>
        <v>164762</v>
      </c>
      <c r="E27" s="5">
        <v>124553.55</v>
      </c>
      <c r="F27" s="5">
        <v>124553.55</v>
      </c>
      <c r="G27" s="5">
        <f t="shared" si="1"/>
        <v>40208.449999999997</v>
      </c>
      <c r="H27" s="6">
        <v>3400</v>
      </c>
    </row>
    <row r="28" spans="1:8" x14ac:dyDescent="0.2">
      <c r="A28" s="14" t="s">
        <v>38</v>
      </c>
      <c r="B28" s="5">
        <v>105210</v>
      </c>
      <c r="C28" s="5">
        <v>40000</v>
      </c>
      <c r="D28" s="5">
        <f t="shared" si="0"/>
        <v>145210</v>
      </c>
      <c r="E28" s="5">
        <v>86016.18</v>
      </c>
      <c r="F28" s="5">
        <v>86016.18</v>
      </c>
      <c r="G28" s="5">
        <f t="shared" si="1"/>
        <v>59193.820000000007</v>
      </c>
      <c r="H28" s="6">
        <v>3500</v>
      </c>
    </row>
    <row r="29" spans="1:8" x14ac:dyDescent="0.2">
      <c r="A29" s="14" t="s">
        <v>39</v>
      </c>
      <c r="B29" s="5">
        <v>17500</v>
      </c>
      <c r="C29" s="5">
        <v>-10000</v>
      </c>
      <c r="D29" s="5">
        <f t="shared" si="0"/>
        <v>7500</v>
      </c>
      <c r="E29" s="5">
        <v>0</v>
      </c>
      <c r="F29" s="5">
        <v>0</v>
      </c>
      <c r="G29" s="5">
        <f t="shared" si="1"/>
        <v>7500</v>
      </c>
      <c r="H29" s="6">
        <v>3600</v>
      </c>
    </row>
    <row r="30" spans="1:8" x14ac:dyDescent="0.2">
      <c r="A30" s="14" t="s">
        <v>40</v>
      </c>
      <c r="B30" s="5">
        <v>35700</v>
      </c>
      <c r="C30" s="5">
        <v>10000</v>
      </c>
      <c r="D30" s="5">
        <f t="shared" si="0"/>
        <v>45700</v>
      </c>
      <c r="E30" s="5">
        <v>37453.53</v>
      </c>
      <c r="F30" s="5">
        <v>37453.53</v>
      </c>
      <c r="G30" s="5">
        <f t="shared" si="1"/>
        <v>8246.4700000000012</v>
      </c>
      <c r="H30" s="6">
        <v>3700</v>
      </c>
    </row>
    <row r="31" spans="1:8" x14ac:dyDescent="0.2">
      <c r="A31" s="14" t="s">
        <v>41</v>
      </c>
      <c r="B31" s="5">
        <v>351400</v>
      </c>
      <c r="C31" s="5">
        <v>442940.43</v>
      </c>
      <c r="D31" s="5">
        <f t="shared" si="0"/>
        <v>794340.42999999993</v>
      </c>
      <c r="E31" s="5">
        <v>695600.14</v>
      </c>
      <c r="F31" s="5">
        <v>695600.14</v>
      </c>
      <c r="G31" s="5">
        <f t="shared" si="1"/>
        <v>98740.289999999921</v>
      </c>
      <c r="H31" s="6">
        <v>3800</v>
      </c>
    </row>
    <row r="32" spans="1:8" x14ac:dyDescent="0.2">
      <c r="A32" s="14" t="s">
        <v>0</v>
      </c>
      <c r="B32" s="5">
        <v>210404</v>
      </c>
      <c r="C32" s="5">
        <v>50419</v>
      </c>
      <c r="D32" s="5">
        <f t="shared" si="0"/>
        <v>260823</v>
      </c>
      <c r="E32" s="5">
        <v>194521</v>
      </c>
      <c r="F32" s="5">
        <v>194521</v>
      </c>
      <c r="G32" s="5">
        <f t="shared" si="1"/>
        <v>66302</v>
      </c>
      <c r="H32" s="6">
        <v>3900</v>
      </c>
    </row>
    <row r="33" spans="1:8" x14ac:dyDescent="0.2">
      <c r="A33" s="12" t="s">
        <v>80</v>
      </c>
      <c r="B33" s="9">
        <f>SUM(B34:B42)</f>
        <v>475902.12</v>
      </c>
      <c r="C33" s="9">
        <f>SUM(C34:C42)</f>
        <v>476250</v>
      </c>
      <c r="D33" s="9">
        <f t="shared" si="0"/>
        <v>952152.12</v>
      </c>
      <c r="E33" s="9">
        <f>SUM(E34:E42)</f>
        <v>945964.93</v>
      </c>
      <c r="F33" s="9">
        <f>SUM(F34:F42)</f>
        <v>945964.93</v>
      </c>
      <c r="G33" s="9">
        <f t="shared" si="1"/>
        <v>6187.1899999999441</v>
      </c>
      <c r="H33" s="13">
        <v>0</v>
      </c>
    </row>
    <row r="34" spans="1:8" x14ac:dyDescent="0.2">
      <c r="A34" s="14" t="s">
        <v>42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6">
        <v>4200</v>
      </c>
    </row>
    <row r="36" spans="1:8" x14ac:dyDescent="0.2">
      <c r="A36" s="14" t="s">
        <v>44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6">
        <v>4300</v>
      </c>
    </row>
    <row r="37" spans="1:8" x14ac:dyDescent="0.2">
      <c r="A37" s="14" t="s">
        <v>45</v>
      </c>
      <c r="B37" s="5">
        <v>320892.77</v>
      </c>
      <c r="C37" s="5">
        <v>476250</v>
      </c>
      <c r="D37" s="5">
        <f t="shared" si="0"/>
        <v>797142.77</v>
      </c>
      <c r="E37" s="5">
        <v>793847.54</v>
      </c>
      <c r="F37" s="5">
        <v>793847.54</v>
      </c>
      <c r="G37" s="5">
        <f t="shared" si="1"/>
        <v>3295.2299999999814</v>
      </c>
      <c r="H37" s="6">
        <v>4400</v>
      </c>
    </row>
    <row r="38" spans="1:8" x14ac:dyDescent="0.2">
      <c r="A38" s="14" t="s">
        <v>7</v>
      </c>
      <c r="B38" s="5">
        <v>155009.35</v>
      </c>
      <c r="C38" s="5">
        <v>0</v>
      </c>
      <c r="D38" s="5">
        <f t="shared" si="0"/>
        <v>155009.35</v>
      </c>
      <c r="E38" s="5">
        <v>152117.39000000001</v>
      </c>
      <c r="F38" s="5">
        <v>152117.39000000001</v>
      </c>
      <c r="G38" s="5">
        <f t="shared" si="1"/>
        <v>2891.9599999999919</v>
      </c>
      <c r="H38" s="6">
        <v>4500</v>
      </c>
    </row>
    <row r="39" spans="1:8" x14ac:dyDescent="0.2">
      <c r="A39" s="14" t="s">
        <v>46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49700</v>
      </c>
      <c r="C43" s="9">
        <f>SUM(C44:C52)</f>
        <v>882801.88</v>
      </c>
      <c r="D43" s="9">
        <f t="shared" si="0"/>
        <v>932501.88</v>
      </c>
      <c r="E43" s="9">
        <f>SUM(E44:E52)</f>
        <v>709272.68</v>
      </c>
      <c r="F43" s="9">
        <f>SUM(F44:F52)</f>
        <v>709272.68</v>
      </c>
      <c r="G43" s="9">
        <f t="shared" si="1"/>
        <v>223229.19999999995</v>
      </c>
      <c r="H43" s="13">
        <v>0</v>
      </c>
    </row>
    <row r="44" spans="1:8" x14ac:dyDescent="0.2">
      <c r="A44" s="4" t="s">
        <v>49</v>
      </c>
      <c r="B44" s="5">
        <v>31500</v>
      </c>
      <c r="C44" s="5">
        <v>67400</v>
      </c>
      <c r="D44" s="5">
        <f t="shared" si="0"/>
        <v>98900</v>
      </c>
      <c r="E44" s="5">
        <v>15500</v>
      </c>
      <c r="F44" s="5">
        <v>15500</v>
      </c>
      <c r="G44" s="5">
        <f t="shared" si="1"/>
        <v>83400</v>
      </c>
      <c r="H44" s="6">
        <v>5100</v>
      </c>
    </row>
    <row r="45" spans="1:8" x14ac:dyDescent="0.2">
      <c r="A45" s="14" t="s">
        <v>50</v>
      </c>
      <c r="B45" s="5">
        <v>4200</v>
      </c>
      <c r="C45" s="5">
        <v>0</v>
      </c>
      <c r="D45" s="5">
        <f t="shared" si="0"/>
        <v>4200</v>
      </c>
      <c r="E45" s="5">
        <v>0</v>
      </c>
      <c r="F45" s="5">
        <v>0</v>
      </c>
      <c r="G45" s="5">
        <f t="shared" si="1"/>
        <v>4200</v>
      </c>
      <c r="H45" s="6">
        <v>5200</v>
      </c>
    </row>
    <row r="46" spans="1:8" x14ac:dyDescent="0.2">
      <c r="A46" s="14" t="s">
        <v>51</v>
      </c>
      <c r="B46" s="5">
        <v>14000</v>
      </c>
      <c r="C46" s="5">
        <v>145433.16</v>
      </c>
      <c r="D46" s="5">
        <f t="shared" si="0"/>
        <v>159433.16</v>
      </c>
      <c r="E46" s="5">
        <v>30900</v>
      </c>
      <c r="F46" s="5">
        <v>30900</v>
      </c>
      <c r="G46" s="5">
        <f t="shared" si="1"/>
        <v>128533.16</v>
      </c>
      <c r="H46" s="6">
        <v>5300</v>
      </c>
    </row>
    <row r="47" spans="1:8" x14ac:dyDescent="0.2">
      <c r="A47" s="14" t="s">
        <v>52</v>
      </c>
      <c r="B47" s="5">
        <v>0</v>
      </c>
      <c r="C47" s="5">
        <v>625900</v>
      </c>
      <c r="D47" s="5">
        <f t="shared" si="0"/>
        <v>625900</v>
      </c>
      <c r="E47" s="5">
        <v>623000</v>
      </c>
      <c r="F47" s="5">
        <v>623000</v>
      </c>
      <c r="G47" s="5">
        <f t="shared" si="1"/>
        <v>2900</v>
      </c>
      <c r="H47" s="6">
        <v>5400</v>
      </c>
    </row>
    <row r="48" spans="1:8" x14ac:dyDescent="0.2">
      <c r="A48" s="14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5">
        <v>0</v>
      </c>
      <c r="C49" s="5">
        <v>44068.72</v>
      </c>
      <c r="D49" s="5">
        <f t="shared" si="0"/>
        <v>44068.72</v>
      </c>
      <c r="E49" s="5">
        <v>39872.68</v>
      </c>
      <c r="F49" s="5">
        <v>39872.68</v>
      </c>
      <c r="G49" s="5">
        <f t="shared" si="1"/>
        <v>4196.0400000000009</v>
      </c>
      <c r="H49" s="6">
        <v>5600</v>
      </c>
    </row>
    <row r="50" spans="1:8" x14ac:dyDescent="0.2">
      <c r="A50" s="14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6">
        <v>5800</v>
      </c>
    </row>
    <row r="52" spans="1:8" x14ac:dyDescent="0.2">
      <c r="A52" s="14" t="s">
        <v>57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6">
        <v>5900</v>
      </c>
    </row>
    <row r="53" spans="1:8" x14ac:dyDescent="0.2">
      <c r="A53" s="12" t="s">
        <v>18</v>
      </c>
      <c r="B53" s="9">
        <f>SUM(B54:B56)</f>
        <v>0</v>
      </c>
      <c r="C53" s="9">
        <f>SUM(C54:C56)</f>
        <v>0</v>
      </c>
      <c r="D53" s="9">
        <f t="shared" si="0"/>
        <v>0</v>
      </c>
      <c r="E53" s="9">
        <f>SUM(E54:E56)</f>
        <v>0</v>
      </c>
      <c r="F53" s="9">
        <f>SUM(F54:F56)</f>
        <v>0</v>
      </c>
      <c r="G53" s="9">
        <f t="shared" si="1"/>
        <v>0</v>
      </c>
      <c r="H53" s="13">
        <v>0</v>
      </c>
    </row>
    <row r="54" spans="1:8" x14ac:dyDescent="0.2">
      <c r="A54" s="14" t="s">
        <v>58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2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2" t="s">
        <v>83</v>
      </c>
      <c r="B65" s="9">
        <f>SUM(B66:B68)</f>
        <v>231840</v>
      </c>
      <c r="C65" s="9">
        <f>SUM(C66:C68)</f>
        <v>10857.85</v>
      </c>
      <c r="D65" s="9">
        <f t="shared" si="0"/>
        <v>242697.85</v>
      </c>
      <c r="E65" s="9">
        <f>SUM(E66:E68)</f>
        <v>176983.69</v>
      </c>
      <c r="F65" s="9">
        <f>SUM(F66:F68)</f>
        <v>176983.69</v>
      </c>
      <c r="G65" s="9">
        <f t="shared" si="1"/>
        <v>65714.16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231840</v>
      </c>
      <c r="C68" s="5">
        <v>10857.85</v>
      </c>
      <c r="D68" s="5">
        <f t="shared" si="0"/>
        <v>242697.85</v>
      </c>
      <c r="E68" s="5">
        <v>176983.69</v>
      </c>
      <c r="F68" s="5">
        <v>176983.69</v>
      </c>
      <c r="G68" s="5">
        <f t="shared" si="1"/>
        <v>65714.16</v>
      </c>
      <c r="H68" s="6">
        <v>8500</v>
      </c>
    </row>
    <row r="69" spans="1:8" x14ac:dyDescent="0.2">
      <c r="A69" s="12" t="s">
        <v>19</v>
      </c>
      <c r="B69" s="9">
        <f>SUM(B70:B76)</f>
        <v>0</v>
      </c>
      <c r="C69" s="9">
        <f>SUM(C70:C76)</f>
        <v>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13">
        <v>0</v>
      </c>
    </row>
    <row r="70" spans="1:8" x14ac:dyDescent="0.2">
      <c r="A70" s="14" t="s">
        <v>68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12593762.379999997</v>
      </c>
      <c r="C77" s="11">
        <f t="shared" si="4"/>
        <v>3104324.03</v>
      </c>
      <c r="D77" s="11">
        <f t="shared" si="4"/>
        <v>15698086.409999998</v>
      </c>
      <c r="E77" s="11">
        <f t="shared" si="4"/>
        <v>14098532.220000001</v>
      </c>
      <c r="F77" s="11">
        <f t="shared" si="4"/>
        <v>14098532.220000001</v>
      </c>
      <c r="G77" s="11">
        <f t="shared" si="4"/>
        <v>1599554.1899999978</v>
      </c>
    </row>
    <row r="79" spans="1:8" x14ac:dyDescent="0.2">
      <c r="A79" s="1" t="s">
        <v>78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Responsable UAIP</cp:lastModifiedBy>
  <cp:lastPrinted>2024-02-04T00:48:57Z</cp:lastPrinted>
  <dcterms:created xsi:type="dcterms:W3CDTF">2014-02-10T03:37:14Z</dcterms:created>
  <dcterms:modified xsi:type="dcterms:W3CDTF">2024-02-12T18:37:52Z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