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RLY\Desktop\Cuenta Publica IMUVIM 1er. Trimestre Enero-Marzo 2023\"/>
    </mc:Choice>
  </mc:AlternateContent>
  <xr:revisionPtr revIDLastSave="0" documentId="8_{C4786B19-9FF6-4498-952A-32E51870AB9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91029"/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F12" i="2" s="1"/>
  <c r="E12" i="2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E4" i="2"/>
  <c r="E3" i="2" s="1"/>
  <c r="D4" i="2"/>
  <c r="D3" i="2" s="1"/>
  <c r="C4" i="2"/>
  <c r="C3" i="2" s="1"/>
  <c r="B4" i="2"/>
  <c r="B3" i="2" s="1"/>
  <c r="F4" i="2" l="1"/>
  <c r="F3" i="2" s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<sst xmlns="http://schemas.openxmlformats.org/spreadsheetml/2006/main" count="27" uniqueCount="27">
  <si>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</si>
  <si>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</si>
  <si>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</si>
  <si>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</si>
  <si>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</si>
  <si>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</si>
  <si>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</si>
  <si>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</si>
  <si>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</si>
  <si>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</si>
  <si>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</si>
  <si>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</si>
  <si>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</si>
  <si>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</si>
  <si>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</si>
  <si>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</si>
  <si>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</si>
  <si>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</si>
  <si>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</si>
  <si>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</si>
  <si>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</si>
  <si>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</si>
  <si>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</si>
  <si>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</si>
  <si>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</si>
  <si>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</si>
  <si>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Instituto Municipal de Vivienda  de Moroleón, Gto.
Estado Analítico del Activo
Del 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</si>
</sst>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indent="1"/>
    </xf>
    <xf numFmtId="0" fontId="2" fillId="0" borderId="4" xfId="8" applyFont="1" applyBorder="1" applyAlignment="1">
      <alignment horizontal="left" vertical="top" indent="2"/>
    </xf>
    <xf numFmtId="0" fontId="3" fillId="0" borderId="4" xfId="8" applyFont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2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tabSelected="1" zoomScaleNormal="100" workbookViewId="0">
      <selection sqref="A1:F1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25</v>
      </c>
    </row>
    <row r="3" spans="1:6" x14ac:dyDescent="0.2">
      <c r="A3" s="4" t="s">
        <v>0</v>
      </c>
      <c r="B3" s="8">
        <f>B4+B12</f>
        <v>13220836.91</v>
      </c>
      <c r="C3" s="8">
        <f t="shared" ref="C3:F3" si="0">C4+C12</f>
        <v>4082959.7199999997</v>
      </c>
      <c r="D3" s="8">
        <f t="shared" si="0"/>
        <v>1718109.46</v>
      </c>
      <c r="E3" s="8">
        <f t="shared" si="0"/>
        <v>15585687.17</v>
      </c>
      <c r="F3" s="8">
        <f t="shared" si="0"/>
        <v>2364850.2599999998</v>
      </c>
    </row>
    <row r="4" spans="1:6" x14ac:dyDescent="0.2">
      <c r="A4" s="5" t="s">
        <v>4</v>
      </c>
      <c r="B4" s="8">
        <f>SUM(B5:B11)</f>
        <v>9698665.0099999998</v>
      </c>
      <c r="C4" s="8">
        <f>SUM(C5:C11)</f>
        <v>4082959.7199999997</v>
      </c>
      <c r="D4" s="8">
        <f>SUM(D5:D11)</f>
        <v>1718109.46</v>
      </c>
      <c r="E4" s="8">
        <f>SUM(E5:E11)</f>
        <v>12063515.27</v>
      </c>
      <c r="F4" s="8">
        <f>SUM(F5:F11)</f>
        <v>2364850.2599999998</v>
      </c>
    </row>
    <row r="5" spans="1:6" x14ac:dyDescent="0.2">
      <c r="A5" s="6" t="s">
        <v>5</v>
      </c>
      <c r="B5" s="9">
        <v>1008896.44</v>
      </c>
      <c r="C5" s="9">
        <v>789198.86</v>
      </c>
      <c r="D5" s="9">
        <v>328910.59999999998</v>
      </c>
      <c r="E5" s="9">
        <f>B5+C5-D5</f>
        <v>1469184.6999999997</v>
      </c>
      <c r="F5" s="9">
        <f t="shared" ref="F5:F11" si="1">E5-B5</f>
        <v>460288.25999999978</v>
      </c>
    </row>
    <row r="6" spans="1:6" x14ac:dyDescent="0.2">
      <c r="A6" s="6" t="s">
        <v>6</v>
      </c>
      <c r="B6" s="9">
        <v>8689768.5700000003</v>
      </c>
      <c r="C6" s="9">
        <v>3293760.86</v>
      </c>
      <c r="D6" s="9">
        <v>1389198.86</v>
      </c>
      <c r="E6" s="9">
        <f t="shared" ref="E6:E11" si="2">B6+C6-D6</f>
        <v>10594330.57</v>
      </c>
      <c r="F6" s="9">
        <f t="shared" si="1"/>
        <v>1904562</v>
      </c>
    </row>
    <row r="7" spans="1:6" x14ac:dyDescent="0.2">
      <c r="A7" s="6" t="s">
        <v>7</v>
      </c>
      <c r="B7" s="9">
        <v>0</v>
      </c>
      <c r="C7" s="9">
        <v>0</v>
      </c>
      <c r="D7" s="9">
        <v>0</v>
      </c>
      <c r="E7" s="9">
        <f t="shared" si="2"/>
        <v>0</v>
      </c>
      <c r="F7" s="9">
        <f t="shared" si="1"/>
        <v>0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f t="shared" si="2"/>
        <v>0</v>
      </c>
      <c r="F8" s="9">
        <f t="shared" si="1"/>
        <v>0</v>
      </c>
    </row>
    <row r="9" spans="1:6" x14ac:dyDescent="0.2">
      <c r="A9" s="6" t="s">
        <v>2</v>
      </c>
      <c r="B9" s="9">
        <v>0</v>
      </c>
      <c r="C9" s="9">
        <v>0</v>
      </c>
      <c r="D9" s="9">
        <v>0</v>
      </c>
      <c r="E9" s="9">
        <f t="shared" si="2"/>
        <v>0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f t="shared" si="2"/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f t="shared" si="2"/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3522171.9000000004</v>
      </c>
      <c r="C12" s="8">
        <f>SUM(C13:C21)</f>
        <v>0</v>
      </c>
      <c r="D12" s="8">
        <f>SUM(D13:D21)</f>
        <v>0</v>
      </c>
      <c r="E12" s="8">
        <f>SUM(E13:E21)</f>
        <v>3522171.9000000004</v>
      </c>
      <c r="F12" s="8">
        <f>SUM(F13:F21)</f>
        <v>0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f>B13+C13-D13</f>
        <v>0</v>
      </c>
      <c r="F13" s="9">
        <f t="shared" ref="F13:F21" si="3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f t="shared" ref="E14:E21" si="4">B14+C14-D14</f>
        <v>0</v>
      </c>
      <c r="F14" s="10">
        <f t="shared" si="3"/>
        <v>0</v>
      </c>
    </row>
    <row r="15" spans="1:6" x14ac:dyDescent="0.2">
      <c r="A15" s="6" t="s">
        <v>13</v>
      </c>
      <c r="B15" s="10">
        <v>3500386.12</v>
      </c>
      <c r="C15" s="10">
        <v>0</v>
      </c>
      <c r="D15" s="10">
        <v>0</v>
      </c>
      <c r="E15" s="10">
        <f t="shared" si="4"/>
        <v>3500386.12</v>
      </c>
      <c r="F15" s="10">
        <f t="shared" si="3"/>
        <v>0</v>
      </c>
    </row>
    <row r="16" spans="1:6" x14ac:dyDescent="0.2">
      <c r="A16" s="6" t="s">
        <v>14</v>
      </c>
      <c r="B16" s="9">
        <v>64235.54</v>
      </c>
      <c r="C16" s="9">
        <v>0</v>
      </c>
      <c r="D16" s="9">
        <v>0</v>
      </c>
      <c r="E16" s="9">
        <f t="shared" si="4"/>
        <v>64235.54</v>
      </c>
      <c r="F16" s="9">
        <f t="shared" si="3"/>
        <v>0</v>
      </c>
    </row>
    <row r="17" spans="1:6" x14ac:dyDescent="0.2">
      <c r="A17" s="6" t="s">
        <v>15</v>
      </c>
      <c r="B17" s="9">
        <v>25212</v>
      </c>
      <c r="C17" s="9">
        <v>0</v>
      </c>
      <c r="D17" s="9">
        <v>0</v>
      </c>
      <c r="E17" s="9">
        <f t="shared" si="4"/>
        <v>25212</v>
      </c>
      <c r="F17" s="9">
        <f t="shared" si="3"/>
        <v>0</v>
      </c>
    </row>
    <row r="18" spans="1:6" x14ac:dyDescent="0.2">
      <c r="A18" s="6" t="s">
        <v>16</v>
      </c>
      <c r="B18" s="9">
        <v>-67661.759999999995</v>
      </c>
      <c r="C18" s="9">
        <v>0</v>
      </c>
      <c r="D18" s="9">
        <v>0</v>
      </c>
      <c r="E18" s="9">
        <f t="shared" si="4"/>
        <v>-67661.759999999995</v>
      </c>
      <c r="F18" s="9">
        <f t="shared" si="3"/>
        <v>0</v>
      </c>
    </row>
    <row r="19" spans="1:6" x14ac:dyDescent="0.2">
      <c r="A19" s="6" t="s">
        <v>17</v>
      </c>
      <c r="B19" s="9">
        <v>0</v>
      </c>
      <c r="C19" s="9">
        <v>0</v>
      </c>
      <c r="D19" s="9">
        <v>0</v>
      </c>
      <c r="E19" s="9">
        <f t="shared" si="4"/>
        <v>0</v>
      </c>
      <c r="F19" s="9">
        <f t="shared" si="3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f t="shared" si="4"/>
        <v>0</v>
      </c>
      <c r="F20" s="9">
        <f t="shared" si="3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f t="shared" si="4"/>
        <v>0</v>
      </c>
      <c r="F21" s="9">
        <f t="shared" si="3"/>
        <v>0</v>
      </c>
    </row>
    <row r="23" spans="1:6" ht="12.75" x14ac:dyDescent="0.2">
      <c r="A23" s="7" t="s">
        <v>24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CHARLY</cp:lastModifiedBy>
  <cp:lastPrinted>2018-03-08T18:40:55Z</cp:lastPrinted>
  <dcterms:created xsi:type="dcterms:W3CDTF">2014-02-09T04:04:15Z</dcterms:created>
  <dcterms:modified xsi:type="dcterms:W3CDTF">2023-05-04T19:42:50Z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