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3er. Trimestre Julio-Septiembre 2023\"/>
    </mc:Choice>
  </mc:AlternateContent>
  <bookViews>
    <workbookView xWindow="-120" yWindow="-120" windowWidth="20730" windowHeight="1116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s="1"/>
  <c r="E46" i="5" l="1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<sst xmlns="http://schemas.openxmlformats.org/spreadsheetml/2006/main" count="67" uniqueCount="66">
  <si>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</si>
  <si>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</si>
  <si>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</si>
  <si>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</si>
  <si>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</si>
  <si>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</si>
  <si>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</si>
  <si>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</si>
  <si>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</si>
  <si>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</si>
  <si>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</si>
  <si>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</si>
  <si>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</si>
  <si>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</si>
  <si>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</si>
  <si>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</si>
  <si>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</si>
  <si>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</si>
  <si>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</si>
  <si>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</si>
  <si>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</si>
  <si>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</si>
  <si>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</si>
  <si>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</si>
  <si>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</si>
  <si>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</si>
  <si>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</si>
  <si>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</si>
  <si>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</si>
  <si>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</si>
  <si>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</si>
  <si>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</si>
  <si>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</si>
  <si>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</si>
  <si>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</si>
  <si>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</si>
  <si>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</si>
  <si>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</si>
  <si>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</si>
  <si>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</si>
  <si>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</si>
  <si>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</si>
  <si>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</si>
  <si>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</si>
  <si>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</si>
  <si>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</si>
  <si>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</si>
  <si>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</si>
  <si>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</si>
  <si>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</si>
  <si>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</si>
  <si>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</si>
  <si>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</si>
  <si>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</si>
  <si>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</si>
  <si>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</si>
  <si>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</si>
  <si>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</si>
  <si>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</si>
  <si>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</si>
  <si>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Vivienda  de Moroleón, Gto.
Estado de Situación Financiera
Al 30 de Septiembre de 2023
(Cifras en Pesos)</t>
  </si>
  <si>
    <t>Elaboro</t>
  </si>
  <si>
    <t>Director del Imuvim</t>
  </si>
  <si>
    <t>Contador</t>
  </si>
  <si>
    <t>Lic. Enrique Gutierrez Garcia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</si>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</sst>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2" fontId="4" fillId="0" borderId="4" xfId="16" applyNumberFormat="1" applyFont="1" applyFill="1" applyBorder="1" applyAlignment="1" applyProtection="1">
      <alignment horizontal="right" vertical="top" wrapText="1"/>
      <protection locked="0"/>
    </xf>
    <xf numFmtId="2" fontId="4" fillId="0" borderId="4" xfId="16" applyNumberFormat="1" applyFont="1" applyFill="1" applyBorder="1" applyAlignment="1" applyProtection="1">
      <alignment horizontal="center" vertical="top" wrapText="1"/>
      <protection locked="0"/>
    </xf>
    <xf numFmtId="2" fontId="3" fillId="0" borderId="4" xfId="16" applyNumberFormat="1" applyFont="1" applyFill="1" applyBorder="1" applyAlignment="1" applyProtection="1">
      <alignment horizontal="right" vertical="top" wrapText="1"/>
      <protection locked="0"/>
    </xf>
    <xf numFmtId="2" fontId="4" fillId="0" borderId="4" xfId="8" applyNumberFormat="1" applyFont="1" applyBorder="1" applyAlignment="1" applyProtection="1">
      <alignment horizontal="center" vertical="top" wrapText="1"/>
      <protection locked="0"/>
    </xf>
    <xf numFmtId="2" fontId="4" fillId="0" borderId="4" xfId="8" applyNumberFormat="1" applyFont="1" applyBorder="1" applyAlignment="1" applyProtection="1">
      <alignment horizontal="center" vertical="top"/>
      <protection locked="0"/>
    </xf>
    <xf numFmtId="2" fontId="4" fillId="0" borderId="4" xfId="8" applyNumberFormat="1" applyFont="1" applyBorder="1" applyAlignment="1" applyProtection="1">
      <alignment horizontal="right" vertical="top"/>
      <protection locked="0"/>
    </xf>
    <xf numFmtId="2" fontId="4" fillId="0" borderId="4" xfId="16" applyNumberFormat="1" applyFont="1" applyFill="1" applyBorder="1" applyAlignment="1" applyProtection="1">
      <alignment horizontal="center" vertical="top"/>
      <protection locked="0"/>
    </xf>
    <xf numFmtId="2" fontId="3" fillId="0" borderId="4" xfId="16" applyNumberFormat="1" applyFont="1" applyFill="1" applyBorder="1" applyAlignment="1" applyProtection="1">
      <alignment horizontal="right" vertical="top"/>
      <protection locked="0"/>
    </xf>
    <xf numFmtId="2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4" fillId="0" borderId="0" xfId="8" applyNumberFormat="1" applyFont="1" applyAlignment="1" applyProtection="1">
      <alignment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zoomScaleNormal="100" zoomScaleSheetLayoutView="100" workbookViewId="0">
      <selection activeCell="D56" sqref="D5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5287754.5</v>
      </c>
      <c r="C5" s="18">
        <v>1008896.44</v>
      </c>
      <c r="D5" s="9" t="s">
        <v>36</v>
      </c>
      <c r="E5" s="18">
        <v>56257.09</v>
      </c>
      <c r="F5" s="23">
        <v>34477.519999999997</v>
      </c>
    </row>
    <row r="6" spans="1:6" x14ac:dyDescent="0.2">
      <c r="A6" s="9" t="s">
        <v>23</v>
      </c>
      <c r="B6" s="18">
        <v>18863417.949999999</v>
      </c>
      <c r="C6" s="18">
        <v>8689768.5700000003</v>
      </c>
      <c r="D6" s="9" t="s">
        <v>37</v>
      </c>
      <c r="E6" s="18">
        <v>0</v>
      </c>
      <c r="F6" s="23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3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3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3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3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3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3">
        <v>0</v>
      </c>
    </row>
    <row r="13" spans="1:6" x14ac:dyDescent="0.2">
      <c r="A13" s="8" t="s">
        <v>52</v>
      </c>
      <c r="B13" s="20">
        <f>SUM(B5:B11)</f>
        <v>24151172.449999999</v>
      </c>
      <c r="C13" s="20">
        <f>SUM(C5:C11)</f>
        <v>9698665.0099999998</v>
      </c>
      <c r="D13" s="10"/>
      <c r="E13" s="24"/>
      <c r="F13" s="22"/>
    </row>
    <row r="14" spans="1:6" x14ac:dyDescent="0.2">
      <c r="A14" s="11"/>
      <c r="B14" s="19"/>
      <c r="C14" s="19"/>
      <c r="D14" s="8" t="s">
        <v>53</v>
      </c>
      <c r="E14" s="25">
        <f>SUM(E5:E12)</f>
        <v>56257.09</v>
      </c>
      <c r="F14" s="26">
        <f>SUM(F5:F12)</f>
        <v>34477.519999999997</v>
      </c>
    </row>
    <row r="15" spans="1:6" x14ac:dyDescent="0.2">
      <c r="A15" s="8" t="s">
        <v>19</v>
      </c>
      <c r="B15" s="19"/>
      <c r="C15" s="19"/>
      <c r="D15" s="11"/>
      <c r="E15" s="19"/>
      <c r="F15" s="22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3">
        <v>0</v>
      </c>
    </row>
    <row r="18" spans="1:6" x14ac:dyDescent="0.2">
      <c r="A18" s="9" t="s">
        <v>30</v>
      </c>
      <c r="B18" s="18">
        <v>4660386.12</v>
      </c>
      <c r="C18" s="18">
        <v>3500386.12</v>
      </c>
      <c r="D18" s="9" t="s">
        <v>10</v>
      </c>
      <c r="E18" s="18">
        <v>0</v>
      </c>
      <c r="F18" s="23">
        <v>0</v>
      </c>
    </row>
    <row r="19" spans="1:6" x14ac:dyDescent="0.2">
      <c r="A19" s="9" t="s">
        <v>31</v>
      </c>
      <c r="B19" s="18">
        <v>64235.54</v>
      </c>
      <c r="C19" s="18">
        <v>64235.54</v>
      </c>
      <c r="D19" s="9" t="s">
        <v>11</v>
      </c>
      <c r="E19" s="18">
        <v>0</v>
      </c>
      <c r="F19" s="23">
        <v>0</v>
      </c>
    </row>
    <row r="20" spans="1:6" x14ac:dyDescent="0.2">
      <c r="A20" s="9" t="s">
        <v>32</v>
      </c>
      <c r="B20" s="18">
        <v>25212</v>
      </c>
      <c r="C20" s="18">
        <v>25212</v>
      </c>
      <c r="D20" s="9" t="s">
        <v>41</v>
      </c>
      <c r="E20" s="18">
        <v>0</v>
      </c>
      <c r="F20" s="23">
        <v>0</v>
      </c>
    </row>
    <row r="21" spans="1:6" ht="22.5" x14ac:dyDescent="0.2">
      <c r="A21" s="9" t="s">
        <v>33</v>
      </c>
      <c r="B21" s="18">
        <v>-67661.759999999995</v>
      </c>
      <c r="C21" s="18">
        <v>-67661.759999999995</v>
      </c>
      <c r="D21" s="9" t="s">
        <v>54</v>
      </c>
      <c r="E21" s="18">
        <v>0</v>
      </c>
      <c r="F21" s="23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3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2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6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2"/>
    </row>
    <row r="26" spans="1:6" x14ac:dyDescent="0.2">
      <c r="A26" s="8" t="s">
        <v>56</v>
      </c>
      <c r="B26" s="20">
        <f>SUM(B16:B24)</f>
        <v>4682171.9000000004</v>
      </c>
      <c r="C26" s="20">
        <f>SUM(C16:C24)</f>
        <v>3522171.9000000004</v>
      </c>
      <c r="D26" s="12" t="s">
        <v>50</v>
      </c>
      <c r="E26" s="20">
        <f>SUM(E24+E14)</f>
        <v>56257.09</v>
      </c>
      <c r="F26" s="26">
        <f>SUM(F14+F24)</f>
        <v>34477.519999999997</v>
      </c>
    </row>
    <row r="27" spans="1:6" x14ac:dyDescent="0.2">
      <c r="A27" s="11"/>
      <c r="B27" s="19"/>
      <c r="C27" s="19"/>
      <c r="D27" s="11"/>
      <c r="E27" s="19"/>
      <c r="F27" s="22"/>
    </row>
    <row r="28" spans="1:6" x14ac:dyDescent="0.2">
      <c r="A28" s="8" t="s">
        <v>57</v>
      </c>
      <c r="B28" s="20">
        <f>B13+B26</f>
        <v>28833344.350000001</v>
      </c>
      <c r="C28" s="20">
        <f>C13+C26</f>
        <v>13220836.91</v>
      </c>
      <c r="D28" s="6" t="s">
        <v>43</v>
      </c>
      <c r="E28" s="19"/>
      <c r="F28" s="19"/>
    </row>
    <row r="29" spans="1:6" x14ac:dyDescent="0.2">
      <c r="A29" s="13"/>
      <c r="B29" s="21"/>
      <c r="C29" s="22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4340613.0599999996</v>
      </c>
      <c r="F30" s="26">
        <f>SUM(F31:F33)</f>
        <v>4340613.0599999996</v>
      </c>
    </row>
    <row r="31" spans="1:6" x14ac:dyDescent="0.2">
      <c r="A31" s="13"/>
      <c r="B31" s="14"/>
      <c r="C31" s="15"/>
      <c r="D31" s="9" t="s">
        <v>2</v>
      </c>
      <c r="E31" s="18">
        <v>4340613.0599999996</v>
      </c>
      <c r="F31" s="23">
        <v>4340613.0599999996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3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3">
        <v>0</v>
      </c>
    </row>
    <row r="34" spans="1:6" x14ac:dyDescent="0.2">
      <c r="A34" s="13"/>
      <c r="B34" s="14"/>
      <c r="C34" s="15"/>
      <c r="D34" s="10"/>
      <c r="E34" s="19"/>
      <c r="F34" s="22"/>
    </row>
    <row r="35" spans="1:6" x14ac:dyDescent="0.2">
      <c r="A35" s="13"/>
      <c r="B35" s="14"/>
      <c r="C35" s="15"/>
      <c r="D35" s="8" t="s">
        <v>44</v>
      </c>
      <c r="E35" s="20">
        <f>SUM(E36:E40)</f>
        <v>13764951.16</v>
      </c>
      <c r="F35" s="26">
        <f>SUM(F36:F40)</f>
        <v>8845746.3300000001</v>
      </c>
    </row>
    <row r="36" spans="1:6" x14ac:dyDescent="0.2">
      <c r="A36" s="13"/>
      <c r="B36" s="14"/>
      <c r="C36" s="15"/>
      <c r="D36" s="9" t="s">
        <v>46</v>
      </c>
      <c r="E36" s="18">
        <v>15600670.710000001</v>
      </c>
      <c r="F36" s="23">
        <v>10682205.24</v>
      </c>
    </row>
    <row r="37" spans="1:6" x14ac:dyDescent="0.2">
      <c r="A37" s="13"/>
      <c r="B37" s="14"/>
      <c r="C37" s="15"/>
      <c r="D37" s="9" t="s">
        <v>14</v>
      </c>
      <c r="E37" s="18">
        <v>-1835719.55</v>
      </c>
      <c r="F37" s="23">
        <v>-1836458.91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3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3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3">
        <v>0</v>
      </c>
    </row>
    <row r="41" spans="1:6" x14ac:dyDescent="0.2">
      <c r="A41" s="13"/>
      <c r="B41" s="14"/>
      <c r="C41" s="15"/>
      <c r="D41" s="10"/>
      <c r="E41" s="19"/>
      <c r="F41" s="22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6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3">
        <v>0</v>
      </c>
    </row>
    <row r="45" spans="1:6" x14ac:dyDescent="0.2">
      <c r="A45" s="13"/>
      <c r="B45" s="14"/>
      <c r="C45" s="15"/>
      <c r="D45" s="10"/>
      <c r="E45" s="19"/>
      <c r="F45" s="22"/>
    </row>
    <row r="46" spans="1:6" x14ac:dyDescent="0.2">
      <c r="A46" s="13"/>
      <c r="B46" s="14"/>
      <c r="C46" s="15"/>
      <c r="D46" s="8" t="s">
        <v>48</v>
      </c>
      <c r="E46" s="20">
        <f>SUM(E42+E35+E30)</f>
        <v>18105564.219999999</v>
      </c>
      <c r="F46" s="26">
        <f>SUM(F42+F35+F30)</f>
        <v>13186359.390000001</v>
      </c>
    </row>
    <row r="47" spans="1:6" x14ac:dyDescent="0.2">
      <c r="A47" s="13"/>
      <c r="B47" s="14"/>
      <c r="C47" s="15"/>
      <c r="D47" s="11"/>
      <c r="E47" s="19"/>
      <c r="F47" s="22"/>
    </row>
    <row r="48" spans="1:6" x14ac:dyDescent="0.2">
      <c r="A48" s="13"/>
      <c r="B48" s="14"/>
      <c r="C48" s="15"/>
      <c r="D48" s="8" t="s">
        <v>49</v>
      </c>
      <c r="E48" s="20">
        <f>E46+E26</f>
        <v>18161821.309999999</v>
      </c>
      <c r="F48" s="20">
        <f>F46+F26</f>
        <v>13220836.91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3" spans="1:6" x14ac:dyDescent="0.2">
      <c r="B53" s="30" t="s">
        <v>61</v>
      </c>
    </row>
    <row r="54" spans="1:6" x14ac:dyDescent="0.2">
      <c r="A54" s="1" t="s">
        <v>62</v>
      </c>
      <c r="B54" s="30" t="s">
        <v>63</v>
      </c>
    </row>
    <row r="55" spans="1:6" x14ac:dyDescent="0.2">
      <c r="B55" s="30"/>
    </row>
    <row r="56" spans="1:6" x14ac:dyDescent="0.2">
      <c r="B56" s="30"/>
    </row>
    <row r="57" spans="1:6" ht="22.5" x14ac:dyDescent="0.2">
      <c r="A57" s="1" t="s">
        <v>64</v>
      </c>
      <c r="B57" s="30" t="s">
        <v>65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paperSize="5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imuvi</cp:lastModifiedBy>
  <cp:lastPrinted>2023-11-08T18:18:54Z</cp:lastPrinted>
  <dcterms:created xsi:type="dcterms:W3CDTF">2012-12-11T20:26:08Z</dcterms:created>
  <dcterms:modified xsi:type="dcterms:W3CDTF">2023-11-08T18:18:59Z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