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7E6924FF-500B-42AB-978C-16BCF0343619}" xr6:coauthVersionLast="47" xr6:coauthVersionMax="47" xr10:uidLastSave="{00000000-0000-0000-0000-000000000000}"/>
  <bookViews>
    <workbookView xWindow="-20610" yWindow="-120" windowWidth="20730" windowHeight="11160" xr2:uid="{6D9CF7DA-3D77-4EFA-A4DE-22DEA4293963}"/>
  </bookViews>
  <sheets>
    <sheet name="Formato 6b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5" i="1"/>
  <c r="B9" i="1"/>
  <c r="C9" i="1"/>
  <c r="E9" i="1"/>
  <c r="F9" i="1"/>
  <c r="D10" i="1"/>
  <c r="G10" i="1" s="1"/>
  <c r="G9" i="1" s="1"/>
  <c r="D11" i="1"/>
  <c r="G11" i="1" s="1"/>
  <c r="D12" i="1"/>
  <c r="G12" i="1" s="1"/>
  <c r="D13" i="1"/>
  <c r="G13" i="1"/>
  <c r="D14" i="1"/>
  <c r="G14" i="1" s="1"/>
  <c r="D15" i="1"/>
  <c r="G15" i="1" s="1"/>
  <c r="D16" i="1"/>
  <c r="G16" i="1" s="1"/>
  <c r="D17" i="1"/>
  <c r="G17" i="1"/>
  <c r="D18" i="1"/>
  <c r="G18" i="1" s="1"/>
  <c r="D19" i="1"/>
  <c r="G19" i="1" s="1"/>
  <c r="D20" i="1"/>
  <c r="G20" i="1" s="1"/>
  <c r="D21" i="1"/>
  <c r="G21" i="1"/>
  <c r="D22" i="1"/>
  <c r="G22" i="1" s="1"/>
  <c r="D23" i="1"/>
  <c r="G23" i="1" s="1"/>
  <c r="D24" i="1"/>
  <c r="G24" i="1" s="1"/>
  <c r="D25" i="1"/>
  <c r="G25" i="1"/>
  <c r="D26" i="1"/>
  <c r="G26" i="1" s="1"/>
  <c r="D27" i="1"/>
  <c r="G27" i="1" s="1"/>
  <c r="D28" i="1"/>
  <c r="G28" i="1" s="1"/>
  <c r="D29" i="1"/>
  <c r="G29" i="1"/>
  <c r="D30" i="1"/>
  <c r="G30" i="1" s="1"/>
  <c r="D31" i="1"/>
  <c r="G31" i="1" s="1"/>
  <c r="D32" i="1"/>
  <c r="G32" i="1" s="1"/>
  <c r="D33" i="1"/>
  <c r="G33" i="1"/>
  <c r="D34" i="1"/>
  <c r="G34" i="1" s="1"/>
  <c r="D35" i="1"/>
  <c r="G35" i="1" s="1"/>
  <c r="D36" i="1"/>
  <c r="G36" i="1" s="1"/>
  <c r="D37" i="1"/>
  <c r="G37" i="1"/>
  <c r="D38" i="1"/>
  <c r="G38" i="1" s="1"/>
  <c r="D39" i="1"/>
  <c r="G39" i="1" s="1"/>
  <c r="D40" i="1"/>
  <c r="G40" i="1" s="1"/>
  <c r="D41" i="1"/>
  <c r="G41" i="1"/>
  <c r="D42" i="1"/>
  <c r="G42" i="1" s="1"/>
  <c r="D43" i="1"/>
  <c r="G43" i="1" s="1"/>
  <c r="B44" i="1"/>
  <c r="C44" i="1"/>
  <c r="E44" i="1"/>
  <c r="E54" i="1" s="1"/>
  <c r="F44" i="1"/>
  <c r="D45" i="1"/>
  <c r="G45" i="1" s="1"/>
  <c r="G44" i="1" s="1"/>
  <c r="D46" i="1"/>
  <c r="G46" i="1" s="1"/>
  <c r="D47" i="1"/>
  <c r="G47" i="1"/>
  <c r="D48" i="1"/>
  <c r="G48" i="1" s="1"/>
  <c r="D49" i="1"/>
  <c r="G49" i="1" s="1"/>
  <c r="D50" i="1"/>
  <c r="G50" i="1" s="1"/>
  <c r="D51" i="1"/>
  <c r="G51" i="1"/>
  <c r="D52" i="1"/>
  <c r="G52" i="1" s="1"/>
  <c r="B54" i="1"/>
  <c r="C54" i="1"/>
  <c r="F54" i="1"/>
  <c r="G54" i="1" l="1"/>
  <c r="D44" i="1"/>
  <c r="D54" i="1" s="1"/>
  <c r="D9" i="1"/>
</calcChain>
</file>

<file path=xl/sharedStrings.xml><?xml version="1.0" encoding="utf-8"?>
<sst xmlns="http://schemas.openxmlformats.org/spreadsheetml/2006/main" count="58" uniqueCount="50">
  <si>
    <t>III. Total de Egresos (III = I + II)</t>
  </si>
  <si>
    <t>*</t>
  </si>
  <si>
    <t>31111M200110600 ALUMBRADO PUBLICO</t>
  </si>
  <si>
    <t>31111M200110300 PARQUES Y JARDINES</t>
  </si>
  <si>
    <t>31111M200110200 LIMPIA</t>
  </si>
  <si>
    <t>31111M200110100 SERVICIOS MUNICIPALES</t>
  </si>
  <si>
    <t>31111M200100000 DIRECCION DE OBRAS PUBLICAS</t>
  </si>
  <si>
    <t>31111M200090200 MOVILIDAD</t>
  </si>
  <si>
    <t>31111M200090100 SEGURIDAD PUBLICA</t>
  </si>
  <si>
    <t>31111M200070100 DESARROLLO SOCIAL</t>
  </si>
  <si>
    <t>II. Gasto Etiquetado (II=A+B+C+D+E+F+G+H)</t>
  </si>
  <si>
    <t>31111M200150000 DIRECCION DE DESARROLLO ECONOMICO</t>
  </si>
  <si>
    <t>31111M200140000 DIR DES URBANO ORD TERRI Y MEDIO AMBIENT</t>
  </si>
  <si>
    <t>31111M200130200 UNIVERSIDAD VIRTUAL</t>
  </si>
  <si>
    <t>31111M200130100 EDUCACION Y DEPORTES</t>
  </si>
  <si>
    <t>31111M200120000 OFICIALIA MAYOR</t>
  </si>
  <si>
    <t>31111M200110700 ZOOLOGICO</t>
  </si>
  <si>
    <t>31111M200110500 PANTEONES</t>
  </si>
  <si>
    <t>31111M200110400 MERCADO MUNICIPAL</t>
  </si>
  <si>
    <t>31111M200080000 CONTRALORIA MUNICIPAL</t>
  </si>
  <si>
    <t>31111M200070300 DESARROLLO RURAL</t>
  </si>
  <si>
    <t>31111M200070200 INSTITUTO DE LA MUJER</t>
  </si>
  <si>
    <t>31111M200060300 CATASTRO E IMPUESTO PREDIAL</t>
  </si>
  <si>
    <t>31111M200060200 FISCALIZACION</t>
  </si>
  <si>
    <t>31111M200060100 TESORERIA</t>
  </si>
  <si>
    <t>31111M200050500 OFICINA DE ENLACE SRE</t>
  </si>
  <si>
    <t>31111M200050400 JUEZ MUNICIPAL</t>
  </si>
  <si>
    <t>31111M200050300 ARCHIVO HISTORICO</t>
  </si>
  <si>
    <t>31111M200050200 ASESORIA JURIDICA</t>
  </si>
  <si>
    <t>31111M200050100 SECRETARIA DEL H. AYUNTAMIENTO</t>
  </si>
  <si>
    <t>31111M200040000 DELEGADOS</t>
  </si>
  <si>
    <t>31111M200030000 REGIDORES</t>
  </si>
  <si>
    <t>31111M200020000 SINDICATURA</t>
  </si>
  <si>
    <t>31111M200010400 PROCURADURIA AUXILIAR</t>
  </si>
  <si>
    <t>31111M200010300 COMUNICACIÓN SOCIAL</t>
  </si>
  <si>
    <t>31111M200010200 UNIDAD DE ACCESO A LA INFORMACION</t>
  </si>
  <si>
    <t>31111M200010100 PRESIDENCIA MUNICIPAL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</si>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</sst>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3.xlsx" TargetMode="External"/><Relationship Id="rId1" Type="http://schemas.openxmlformats.org/officeDocument/2006/relationships/externalLinkPath" Target="0361_IDF_MMOR_000_2200_F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1.xlsx" TargetMode="External"/><Relationship Id="rId1" Type="http://schemas.openxmlformats.org/officeDocument/2006/relationships/externalLinkPath" Target="0361_IDF_MMOR_000_2200_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3"/>
    </sheetNames>
    <sheetDataSet>
      <sheetData sheetId="0">
        <row r="4">
          <cell r="A4" t="str">
            <v>Del 1 de Enero al 31 de Diciembre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</sheetNames>
    <sheetDataSet>
      <sheetData sheetId="0">
        <row r="2">
          <cell r="A2" t="str">
            <v>NOMBRE DEL ENTE PÚBLICO (a)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88200-9355-413C-A4CB-9DA783BCB834}">
  <sheetPr>
    <outlinePr summaryBelow="0"/>
  </sheetPr>
  <dimension ref="A1:G55"/>
  <sheetViews>
    <sheetView showGridLines="0" tabSelected="1" zoomScale="78" zoomScaleNormal="78" workbookViewId="0">
      <selection activeCell="G55" sqref="G55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9" t="s">
        <v>49</v>
      </c>
      <c r="B1" s="28"/>
      <c r="C1" s="28"/>
      <c r="D1" s="28"/>
      <c r="E1" s="28"/>
      <c r="F1" s="28"/>
      <c r="G1" s="27"/>
    </row>
    <row r="2" spans="1:7" ht="15" customHeight="1" x14ac:dyDescent="0.25">
      <c r="A2" s="26" t="str">
        <f>'[2]Formato 1'!A2</f>
        <v>NOMBRE DEL ENTE PÚBLICO (a)</v>
      </c>
      <c r="B2" s="25"/>
      <c r="C2" s="25"/>
      <c r="D2" s="25"/>
      <c r="E2" s="25"/>
      <c r="F2" s="25"/>
      <c r="G2" s="24"/>
    </row>
    <row r="3" spans="1:7" ht="15" customHeight="1" x14ac:dyDescent="0.25">
      <c r="A3" s="23" t="s">
        <v>48</v>
      </c>
      <c r="B3" s="22"/>
      <c r="C3" s="22"/>
      <c r="D3" s="22"/>
      <c r="E3" s="22"/>
      <c r="F3" s="22"/>
      <c r="G3" s="21"/>
    </row>
    <row r="4" spans="1:7" ht="15" customHeight="1" x14ac:dyDescent="0.25">
      <c r="A4" s="23" t="s">
        <v>47</v>
      </c>
      <c r="B4" s="22"/>
      <c r="C4" s="22"/>
      <c r="D4" s="22"/>
      <c r="E4" s="22"/>
      <c r="F4" s="22"/>
      <c r="G4" s="21"/>
    </row>
    <row r="5" spans="1:7" ht="15" customHeight="1" x14ac:dyDescent="0.25">
      <c r="A5" s="23" t="str">
        <f>'[1]Formato 3'!A4</f>
        <v>Del 1 de Enero al 31 de Diciembre de 2023 (b)</v>
      </c>
      <c r="B5" s="22"/>
      <c r="C5" s="22"/>
      <c r="D5" s="22"/>
      <c r="E5" s="22"/>
      <c r="F5" s="22"/>
      <c r="G5" s="21"/>
    </row>
    <row r="6" spans="1:7" ht="41.45" customHeight="1" x14ac:dyDescent="0.25">
      <c r="A6" s="20" t="s">
        <v>46</v>
      </c>
      <c r="B6" s="19"/>
      <c r="C6" s="19"/>
      <c r="D6" s="19"/>
      <c r="E6" s="19"/>
      <c r="F6" s="19"/>
      <c r="G6" s="18"/>
    </row>
    <row r="7" spans="1:7" ht="15" customHeight="1" x14ac:dyDescent="0.25">
      <c r="A7" s="17" t="s">
        <v>45</v>
      </c>
      <c r="B7" s="16" t="s">
        <v>44</v>
      </c>
      <c r="C7" s="16"/>
      <c r="D7" s="16"/>
      <c r="E7" s="16"/>
      <c r="F7" s="16"/>
      <c r="G7" s="15" t="s">
        <v>43</v>
      </c>
    </row>
    <row r="8" spans="1:7" ht="30" x14ac:dyDescent="0.25">
      <c r="A8" s="14"/>
      <c r="B8" s="12" t="s">
        <v>42</v>
      </c>
      <c r="C8" s="13" t="s">
        <v>41</v>
      </c>
      <c r="D8" s="12" t="s">
        <v>40</v>
      </c>
      <c r="E8" s="12" t="s">
        <v>39</v>
      </c>
      <c r="F8" s="12" t="s">
        <v>38</v>
      </c>
      <c r="G8" s="11"/>
    </row>
    <row r="9" spans="1:7" ht="15.75" customHeight="1" x14ac:dyDescent="0.25">
      <c r="A9" s="10" t="s">
        <v>37</v>
      </c>
      <c r="B9" s="9">
        <f>SUM(B10:B43)</f>
        <v>227595537.17000005</v>
      </c>
      <c r="C9" s="9">
        <f>SUM(C10:C43)</f>
        <v>80300704.099999994</v>
      </c>
      <c r="D9" s="9">
        <f>SUM(D10:D43)</f>
        <v>307896241.26999992</v>
      </c>
      <c r="E9" s="9">
        <f>SUM(E10:E43)</f>
        <v>251514767.40000001</v>
      </c>
      <c r="F9" s="9">
        <f>SUM(F10:F43)</f>
        <v>249952863.66</v>
      </c>
      <c r="G9" s="9">
        <f>SUM(G10:G43)</f>
        <v>56381473.86999999</v>
      </c>
    </row>
    <row r="10" spans="1:7" x14ac:dyDescent="0.25">
      <c r="A10" s="8" t="s">
        <v>36</v>
      </c>
      <c r="B10" s="7">
        <v>9684483.4100000001</v>
      </c>
      <c r="C10" s="7">
        <v>3844715.58</v>
      </c>
      <c r="D10" s="6">
        <f>B10+C10</f>
        <v>13529198.99</v>
      </c>
      <c r="E10" s="7">
        <v>12862576.17</v>
      </c>
      <c r="F10" s="7">
        <v>12827376.18</v>
      </c>
      <c r="G10" s="6">
        <f>D10-E10</f>
        <v>666622.8200000003</v>
      </c>
    </row>
    <row r="11" spans="1:7" x14ac:dyDescent="0.25">
      <c r="A11" s="8" t="s">
        <v>35</v>
      </c>
      <c r="B11" s="7">
        <v>618153.15</v>
      </c>
      <c r="C11" s="7">
        <v>102295.09</v>
      </c>
      <c r="D11" s="6">
        <f>B11+C11</f>
        <v>720448.24</v>
      </c>
      <c r="E11" s="7">
        <v>700224.49</v>
      </c>
      <c r="F11" s="7">
        <v>697853.59</v>
      </c>
      <c r="G11" s="6">
        <f>D11-E11</f>
        <v>20223.75</v>
      </c>
    </row>
    <row r="12" spans="1:7" x14ac:dyDescent="0.25">
      <c r="A12" s="8" t="s">
        <v>34</v>
      </c>
      <c r="B12" s="7">
        <v>2035177.3</v>
      </c>
      <c r="C12" s="7">
        <v>507069.82</v>
      </c>
      <c r="D12" s="6">
        <f>B12+C12</f>
        <v>2542247.12</v>
      </c>
      <c r="E12" s="7">
        <v>2141583.75</v>
      </c>
      <c r="F12" s="7">
        <v>2136267.66</v>
      </c>
      <c r="G12" s="6">
        <f>D12-E12</f>
        <v>400663.37000000011</v>
      </c>
    </row>
    <row r="13" spans="1:7" x14ac:dyDescent="0.25">
      <c r="A13" s="8" t="s">
        <v>33</v>
      </c>
      <c r="B13" s="7">
        <v>0</v>
      </c>
      <c r="C13" s="7">
        <v>134282.4</v>
      </c>
      <c r="D13" s="6">
        <f>B13+C13</f>
        <v>134282.4</v>
      </c>
      <c r="E13" s="7">
        <v>131780.19</v>
      </c>
      <c r="F13" s="7">
        <v>130675.55</v>
      </c>
      <c r="G13" s="6">
        <f>D13-E13</f>
        <v>2502.2099999999919</v>
      </c>
    </row>
    <row r="14" spans="1:7" x14ac:dyDescent="0.25">
      <c r="A14" s="8" t="s">
        <v>32</v>
      </c>
      <c r="B14" s="7">
        <v>1713665.08</v>
      </c>
      <c r="C14" s="7">
        <v>139822</v>
      </c>
      <c r="D14" s="6">
        <f>B14+C14</f>
        <v>1853487.08</v>
      </c>
      <c r="E14" s="7">
        <v>1807804.3</v>
      </c>
      <c r="F14" s="7">
        <v>1799939.21</v>
      </c>
      <c r="G14" s="6">
        <f>D14-E14</f>
        <v>45682.780000000028</v>
      </c>
    </row>
    <row r="15" spans="1:7" x14ac:dyDescent="0.25">
      <c r="A15" s="8" t="s">
        <v>31</v>
      </c>
      <c r="B15" s="7">
        <v>31874265.350000001</v>
      </c>
      <c r="C15" s="7">
        <v>2538868.64</v>
      </c>
      <c r="D15" s="6">
        <f>B15+C15</f>
        <v>34413133.990000002</v>
      </c>
      <c r="E15" s="7">
        <v>34409228.409999996</v>
      </c>
      <c r="F15" s="7">
        <v>34371960.170000002</v>
      </c>
      <c r="G15" s="6">
        <f>D15-E15</f>
        <v>3905.5800000056624</v>
      </c>
    </row>
    <row r="16" spans="1:7" x14ac:dyDescent="0.25">
      <c r="A16" s="8" t="s">
        <v>30</v>
      </c>
      <c r="B16" s="7">
        <v>506168.54</v>
      </c>
      <c r="C16" s="7">
        <v>0</v>
      </c>
      <c r="D16" s="6">
        <f>B16+C16</f>
        <v>506168.54</v>
      </c>
      <c r="E16" s="7">
        <v>499936</v>
      </c>
      <c r="F16" s="7">
        <v>499936</v>
      </c>
      <c r="G16" s="6">
        <f>D16-E16</f>
        <v>6232.539999999979</v>
      </c>
    </row>
    <row r="17" spans="1:7" x14ac:dyDescent="0.25">
      <c r="A17" s="8" t="s">
        <v>29</v>
      </c>
      <c r="B17" s="7">
        <v>1253441.02</v>
      </c>
      <c r="C17" s="7">
        <v>33574.42</v>
      </c>
      <c r="D17" s="6">
        <f>B17+C17</f>
        <v>1287015.44</v>
      </c>
      <c r="E17" s="7">
        <v>1211776.96</v>
      </c>
      <c r="F17" s="7">
        <v>1206823.6200000001</v>
      </c>
      <c r="G17" s="6">
        <f>D17-E17</f>
        <v>75238.479999999981</v>
      </c>
    </row>
    <row r="18" spans="1:7" x14ac:dyDescent="0.25">
      <c r="A18" s="8" t="s">
        <v>28</v>
      </c>
      <c r="B18" s="7">
        <v>1684253.67</v>
      </c>
      <c r="C18" s="7">
        <v>712274.66</v>
      </c>
      <c r="D18" s="6">
        <f>B18+C18</f>
        <v>2396528.33</v>
      </c>
      <c r="E18" s="7">
        <v>2306433.25</v>
      </c>
      <c r="F18" s="7">
        <v>2299840.44</v>
      </c>
      <c r="G18" s="6">
        <f>D18-E18</f>
        <v>90095.080000000075</v>
      </c>
    </row>
    <row r="19" spans="1:7" x14ac:dyDescent="0.25">
      <c r="A19" s="8" t="s">
        <v>27</v>
      </c>
      <c r="B19" s="7">
        <v>555065.02</v>
      </c>
      <c r="C19" s="7">
        <v>1428</v>
      </c>
      <c r="D19" s="6">
        <f>B19+C19</f>
        <v>556493.02</v>
      </c>
      <c r="E19" s="7">
        <v>393373.52</v>
      </c>
      <c r="F19" s="7">
        <v>391732.67</v>
      </c>
      <c r="G19" s="6">
        <f>D19-E19</f>
        <v>163119.5</v>
      </c>
    </row>
    <row r="20" spans="1:7" x14ac:dyDescent="0.25">
      <c r="A20" s="8" t="s">
        <v>26</v>
      </c>
      <c r="B20" s="7">
        <v>421210.31</v>
      </c>
      <c r="C20" s="7">
        <v>9765.2000000000007</v>
      </c>
      <c r="D20" s="6">
        <f>B20+C20</f>
        <v>430975.51</v>
      </c>
      <c r="E20" s="7">
        <v>392897.22</v>
      </c>
      <c r="F20" s="7">
        <v>391130.74</v>
      </c>
      <c r="G20" s="6">
        <f>D20-E20</f>
        <v>38078.290000000037</v>
      </c>
    </row>
    <row r="21" spans="1:7" x14ac:dyDescent="0.25">
      <c r="A21" s="8" t="s">
        <v>25</v>
      </c>
      <c r="B21" s="7">
        <v>2623365.81</v>
      </c>
      <c r="C21" s="7">
        <v>-942.05</v>
      </c>
      <c r="D21" s="6">
        <f>B21+C21</f>
        <v>2622423.7600000002</v>
      </c>
      <c r="E21" s="7">
        <v>2576840.77</v>
      </c>
      <c r="F21" s="7">
        <v>2570280.09</v>
      </c>
      <c r="G21" s="6">
        <f>D21-E21</f>
        <v>45582.990000000224</v>
      </c>
    </row>
    <row r="22" spans="1:7" x14ac:dyDescent="0.25">
      <c r="A22" s="8" t="s">
        <v>24</v>
      </c>
      <c r="B22" s="7">
        <v>17211865.859999999</v>
      </c>
      <c r="C22" s="7">
        <v>9007176.0800000001</v>
      </c>
      <c r="D22" s="6">
        <f>B22+C22</f>
        <v>26219041.939999998</v>
      </c>
      <c r="E22" s="7">
        <v>13005930.66</v>
      </c>
      <c r="F22" s="7">
        <v>12963824.060000001</v>
      </c>
      <c r="G22" s="6">
        <f>D22-E22</f>
        <v>13213111.279999997</v>
      </c>
    </row>
    <row r="23" spans="1:7" x14ac:dyDescent="0.25">
      <c r="A23" s="8" t="s">
        <v>23</v>
      </c>
      <c r="B23" s="7">
        <v>2557248.02</v>
      </c>
      <c r="C23" s="7">
        <v>131627.09</v>
      </c>
      <c r="D23" s="6">
        <f>B23+C23</f>
        <v>2688875.11</v>
      </c>
      <c r="E23" s="7">
        <v>2609438.66</v>
      </c>
      <c r="F23" s="7">
        <v>2599112.2799999998</v>
      </c>
      <c r="G23" s="6">
        <f>D23-E23</f>
        <v>79436.449999999721</v>
      </c>
    </row>
    <row r="24" spans="1:7" x14ac:dyDescent="0.25">
      <c r="A24" s="8" t="s">
        <v>22</v>
      </c>
      <c r="B24" s="7">
        <v>2926186.36</v>
      </c>
      <c r="C24" s="7">
        <v>250201.33</v>
      </c>
      <c r="D24" s="6">
        <f>B24+C24</f>
        <v>3176387.69</v>
      </c>
      <c r="E24" s="7">
        <v>3057248.46</v>
      </c>
      <c r="F24" s="7">
        <v>3045866.24</v>
      </c>
      <c r="G24" s="6">
        <f>D24-E24</f>
        <v>119139.22999999998</v>
      </c>
    </row>
    <row r="25" spans="1:7" x14ac:dyDescent="0.25">
      <c r="A25" s="8" t="s">
        <v>9</v>
      </c>
      <c r="B25" s="7">
        <v>12760636.869999999</v>
      </c>
      <c r="C25" s="7">
        <v>-1389284.76</v>
      </c>
      <c r="D25" s="6">
        <f>B25+C25</f>
        <v>11371352.109999999</v>
      </c>
      <c r="E25" s="7">
        <v>5845174.0899999999</v>
      </c>
      <c r="F25" s="7">
        <v>5837846</v>
      </c>
      <c r="G25" s="6">
        <f>D25-E25</f>
        <v>5526178.0199999996</v>
      </c>
    </row>
    <row r="26" spans="1:7" x14ac:dyDescent="0.25">
      <c r="A26" s="8" t="s">
        <v>21</v>
      </c>
      <c r="B26" s="7">
        <v>748772.32</v>
      </c>
      <c r="C26" s="7">
        <v>44821.3</v>
      </c>
      <c r="D26" s="6">
        <f>B26+C26</f>
        <v>793593.62</v>
      </c>
      <c r="E26" s="7">
        <v>726066.59</v>
      </c>
      <c r="F26" s="7">
        <v>724267.6</v>
      </c>
      <c r="G26" s="6">
        <f>D26-E26</f>
        <v>67527.030000000028</v>
      </c>
    </row>
    <row r="27" spans="1:7" x14ac:dyDescent="0.25">
      <c r="A27" s="8" t="s">
        <v>20</v>
      </c>
      <c r="B27" s="7">
        <v>9681159.9600000009</v>
      </c>
      <c r="C27" s="7">
        <v>1999683.67</v>
      </c>
      <c r="D27" s="6">
        <f>B27+C27</f>
        <v>11680843.630000001</v>
      </c>
      <c r="E27" s="7">
        <v>5920961.8899999997</v>
      </c>
      <c r="F27" s="7">
        <v>5916371.8099999996</v>
      </c>
      <c r="G27" s="6">
        <f>D27-E27</f>
        <v>5759881.7400000012</v>
      </c>
    </row>
    <row r="28" spans="1:7" x14ac:dyDescent="0.25">
      <c r="A28" s="8" t="s">
        <v>19</v>
      </c>
      <c r="B28" s="7">
        <v>2075455.11</v>
      </c>
      <c r="C28" s="7">
        <v>15560.1</v>
      </c>
      <c r="D28" s="6">
        <f>B28+C28</f>
        <v>2091015.2100000002</v>
      </c>
      <c r="E28" s="7">
        <v>2064515.61</v>
      </c>
      <c r="F28" s="7">
        <v>2055569.08</v>
      </c>
      <c r="G28" s="6">
        <f>D28-E28</f>
        <v>26499.600000000093</v>
      </c>
    </row>
    <row r="29" spans="1:7" x14ac:dyDescent="0.25">
      <c r="A29" s="8" t="s">
        <v>8</v>
      </c>
      <c r="B29" s="7">
        <v>29125868.420000002</v>
      </c>
      <c r="C29" s="7">
        <v>19662542.609999999</v>
      </c>
      <c r="D29" s="6">
        <f>B29+C29</f>
        <v>48788411.030000001</v>
      </c>
      <c r="E29" s="7">
        <v>42008901.920000002</v>
      </c>
      <c r="F29" s="7">
        <v>41830378.409999996</v>
      </c>
      <c r="G29" s="6">
        <f>D29-E29</f>
        <v>6779509.1099999994</v>
      </c>
    </row>
    <row r="30" spans="1:7" x14ac:dyDescent="0.25">
      <c r="A30" s="8" t="s">
        <v>7</v>
      </c>
      <c r="B30" s="7">
        <v>6091110.75</v>
      </c>
      <c r="C30" s="7">
        <v>2849177.2</v>
      </c>
      <c r="D30" s="6">
        <f>B30+C30</f>
        <v>8940287.9499999993</v>
      </c>
      <c r="E30" s="7">
        <v>7770259.0499999998</v>
      </c>
      <c r="F30" s="7">
        <v>7731596.2599999998</v>
      </c>
      <c r="G30" s="6">
        <f>D30-E30</f>
        <v>1170028.8999999994</v>
      </c>
    </row>
    <row r="31" spans="1:7" x14ac:dyDescent="0.25">
      <c r="A31" s="8" t="s">
        <v>6</v>
      </c>
      <c r="B31" s="7">
        <v>32013244.460000001</v>
      </c>
      <c r="C31" s="7">
        <v>22109927.120000001</v>
      </c>
      <c r="D31" s="6">
        <f>B31+C31</f>
        <v>54123171.579999998</v>
      </c>
      <c r="E31" s="7">
        <v>37144541.25</v>
      </c>
      <c r="F31" s="7">
        <v>36171996.399999999</v>
      </c>
      <c r="G31" s="6">
        <f>D31-E31</f>
        <v>16978630.329999998</v>
      </c>
    </row>
    <row r="32" spans="1:7" x14ac:dyDescent="0.25">
      <c r="A32" s="8" t="s">
        <v>5</v>
      </c>
      <c r="B32" s="7">
        <v>3238012.96</v>
      </c>
      <c r="C32" s="7">
        <v>122718.03</v>
      </c>
      <c r="D32" s="6">
        <f>B32+C32</f>
        <v>3360730.9899999998</v>
      </c>
      <c r="E32" s="7">
        <v>3185267</v>
      </c>
      <c r="F32" s="7">
        <v>3172676.83</v>
      </c>
      <c r="G32" s="6">
        <f>D32-E32</f>
        <v>175463.98999999976</v>
      </c>
    </row>
    <row r="33" spans="1:7" x14ac:dyDescent="0.25">
      <c r="A33" s="8" t="s">
        <v>4</v>
      </c>
      <c r="B33" s="7">
        <v>12202248.460000001</v>
      </c>
      <c r="C33" s="7">
        <v>1598311.43</v>
      </c>
      <c r="D33" s="6">
        <f>B33+C33</f>
        <v>13800559.890000001</v>
      </c>
      <c r="E33" s="7">
        <v>13094559.09</v>
      </c>
      <c r="F33" s="7">
        <v>13054884.130000001</v>
      </c>
      <c r="G33" s="6">
        <f>D33-E33</f>
        <v>706000.80000000075</v>
      </c>
    </row>
    <row r="34" spans="1:7" x14ac:dyDescent="0.25">
      <c r="A34" s="8" t="s">
        <v>3</v>
      </c>
      <c r="B34" s="7">
        <v>3649728.39</v>
      </c>
      <c r="C34" s="7">
        <v>438948.05</v>
      </c>
      <c r="D34" s="6">
        <f>B34+C34</f>
        <v>4088676.44</v>
      </c>
      <c r="E34" s="7">
        <v>3981310.02</v>
      </c>
      <c r="F34" s="7">
        <v>3966909.09</v>
      </c>
      <c r="G34" s="6">
        <f>D34-E34</f>
        <v>107366.41999999993</v>
      </c>
    </row>
    <row r="35" spans="1:7" x14ac:dyDescent="0.25">
      <c r="A35" s="8" t="s">
        <v>18</v>
      </c>
      <c r="B35" s="7">
        <v>2373034.09</v>
      </c>
      <c r="C35" s="7">
        <v>419553.3</v>
      </c>
      <c r="D35" s="6">
        <f>B35+C35</f>
        <v>2792587.3899999997</v>
      </c>
      <c r="E35" s="7">
        <v>2434738.75</v>
      </c>
      <c r="F35" s="7">
        <v>2427609.17</v>
      </c>
      <c r="G35" s="6">
        <f>D35-E35</f>
        <v>357848.63999999966</v>
      </c>
    </row>
    <row r="36" spans="1:7" x14ac:dyDescent="0.25">
      <c r="A36" s="8" t="s">
        <v>17</v>
      </c>
      <c r="B36" s="7">
        <v>1223578.3600000001</v>
      </c>
      <c r="C36" s="7">
        <v>51600</v>
      </c>
      <c r="D36" s="6">
        <f>B36+C36</f>
        <v>1275178.3600000001</v>
      </c>
      <c r="E36" s="7">
        <v>1180858.8899999999</v>
      </c>
      <c r="F36" s="7">
        <v>1176613.3</v>
      </c>
      <c r="G36" s="6">
        <f>D36-E36</f>
        <v>94319.470000000205</v>
      </c>
    </row>
    <row r="37" spans="1:7" x14ac:dyDescent="0.25">
      <c r="A37" s="8" t="s">
        <v>2</v>
      </c>
      <c r="B37" s="7">
        <v>10588387.25</v>
      </c>
      <c r="C37" s="7">
        <v>4722265.66</v>
      </c>
      <c r="D37" s="6">
        <f>B37+C37</f>
        <v>15310652.91</v>
      </c>
      <c r="E37" s="7">
        <v>14443227.73</v>
      </c>
      <c r="F37" s="7">
        <v>14420050.380000001</v>
      </c>
      <c r="G37" s="6">
        <f>D37-E37</f>
        <v>867425.1799999997</v>
      </c>
    </row>
    <row r="38" spans="1:7" x14ac:dyDescent="0.25">
      <c r="A38" s="8" t="s">
        <v>16</v>
      </c>
      <c r="B38" s="7">
        <v>3648215.83</v>
      </c>
      <c r="C38" s="7">
        <v>1757967.82</v>
      </c>
      <c r="D38" s="6">
        <f>B38+C38</f>
        <v>5406183.6500000004</v>
      </c>
      <c r="E38" s="7">
        <v>4832522.68</v>
      </c>
      <c r="F38" s="7">
        <v>4823561.9800000004</v>
      </c>
      <c r="G38" s="6">
        <f>D38-E38</f>
        <v>573660.97000000067</v>
      </c>
    </row>
    <row r="39" spans="1:7" x14ac:dyDescent="0.25">
      <c r="A39" s="8" t="s">
        <v>15</v>
      </c>
      <c r="B39" s="7">
        <v>7440789.9199999999</v>
      </c>
      <c r="C39" s="7">
        <v>1608805.46</v>
      </c>
      <c r="D39" s="6">
        <f>B39+C39</f>
        <v>9049595.379999999</v>
      </c>
      <c r="E39" s="7">
        <v>8508622.8200000003</v>
      </c>
      <c r="F39" s="7">
        <v>8495895.7400000002</v>
      </c>
      <c r="G39" s="6">
        <f>D39-E39</f>
        <v>540972.55999999866</v>
      </c>
    </row>
    <row r="40" spans="1:7" x14ac:dyDescent="0.25">
      <c r="A40" s="8" t="s">
        <v>14</v>
      </c>
      <c r="B40" s="7">
        <v>7674258.8899999997</v>
      </c>
      <c r="C40" s="7">
        <v>3074282.51</v>
      </c>
      <c r="D40" s="6">
        <f>B40+C40</f>
        <v>10748541.399999999</v>
      </c>
      <c r="E40" s="7">
        <v>10438925.880000001</v>
      </c>
      <c r="F40" s="7">
        <v>10409812.300000001</v>
      </c>
      <c r="G40" s="6">
        <f>D40-E40</f>
        <v>309615.51999999769</v>
      </c>
    </row>
    <row r="41" spans="1:7" x14ac:dyDescent="0.25">
      <c r="A41" s="8" t="s">
        <v>13</v>
      </c>
      <c r="B41" s="7">
        <v>472076.81</v>
      </c>
      <c r="C41" s="7">
        <v>8210</v>
      </c>
      <c r="D41" s="6">
        <f>B41+C41</f>
        <v>480286.81</v>
      </c>
      <c r="E41" s="7">
        <v>469573.09</v>
      </c>
      <c r="F41" s="7">
        <v>468092.05</v>
      </c>
      <c r="G41" s="6">
        <f>D41-E41</f>
        <v>10713.719999999972</v>
      </c>
    </row>
    <row r="42" spans="1:7" x14ac:dyDescent="0.25">
      <c r="A42" s="8" t="s">
        <v>12</v>
      </c>
      <c r="B42" s="7">
        <v>4022150.62</v>
      </c>
      <c r="C42" s="7">
        <v>22842.57</v>
      </c>
      <c r="D42" s="6">
        <f>B42+C42</f>
        <v>4044993.19</v>
      </c>
      <c r="E42" s="7">
        <v>3579369.47</v>
      </c>
      <c r="F42" s="7">
        <v>3564751.2</v>
      </c>
      <c r="G42" s="6">
        <f>D42-E42</f>
        <v>465623.71999999974</v>
      </c>
    </row>
    <row r="43" spans="1:7" x14ac:dyDescent="0.25">
      <c r="A43" s="8" t="s">
        <v>11</v>
      </c>
      <c r="B43" s="7">
        <v>2902258.8</v>
      </c>
      <c r="C43" s="7">
        <v>3770613.77</v>
      </c>
      <c r="D43" s="6">
        <f>B43+C43</f>
        <v>6672872.5700000003</v>
      </c>
      <c r="E43" s="7">
        <v>5778298.7699999996</v>
      </c>
      <c r="F43" s="7">
        <v>5771363.4299999997</v>
      </c>
      <c r="G43" s="6">
        <f>D43-E43</f>
        <v>894573.80000000075</v>
      </c>
    </row>
    <row r="44" spans="1:7" x14ac:dyDescent="0.25">
      <c r="A44" s="3" t="s">
        <v>10</v>
      </c>
      <c r="B44" s="2">
        <f>SUM(B45:B52)</f>
        <v>58324244</v>
      </c>
      <c r="C44" s="2">
        <f>SUM(C45:C52)</f>
        <v>16839920.959999997</v>
      </c>
      <c r="D44" s="2">
        <f>SUM(D45:D52)</f>
        <v>75164164.960000008</v>
      </c>
      <c r="E44" s="2">
        <f>SUM(E45:E52)</f>
        <v>71259732</v>
      </c>
      <c r="F44" s="2">
        <f>SUM(F45:F52)</f>
        <v>66859732</v>
      </c>
      <c r="G44" s="2">
        <f>SUM(G45:G52)</f>
        <v>3904432.9599999939</v>
      </c>
    </row>
    <row r="45" spans="1:7" x14ac:dyDescent="0.25">
      <c r="A45" s="8" t="s">
        <v>9</v>
      </c>
      <c r="B45" s="7">
        <v>23054152</v>
      </c>
      <c r="C45" s="7">
        <v>-21646948.149999999</v>
      </c>
      <c r="D45" s="6">
        <f>B45+C45</f>
        <v>1407203.8500000015</v>
      </c>
      <c r="E45" s="7">
        <v>1407203.85</v>
      </c>
      <c r="F45" s="7">
        <v>1407203.85</v>
      </c>
      <c r="G45" s="6">
        <f>D45-E45</f>
        <v>0</v>
      </c>
    </row>
    <row r="46" spans="1:7" x14ac:dyDescent="0.25">
      <c r="A46" s="8" t="s">
        <v>8</v>
      </c>
      <c r="B46" s="7">
        <v>26642231.32</v>
      </c>
      <c r="C46" s="7">
        <v>-8759511.9900000002</v>
      </c>
      <c r="D46" s="6">
        <f>B46+C46</f>
        <v>17882719.329999998</v>
      </c>
      <c r="E46" s="7">
        <v>17848425.469999999</v>
      </c>
      <c r="F46" s="7">
        <v>17848425.469999999</v>
      </c>
      <c r="G46" s="6">
        <f>D46-E46</f>
        <v>34293.859999999404</v>
      </c>
    </row>
    <row r="47" spans="1:7" x14ac:dyDescent="0.25">
      <c r="A47" s="8" t="s">
        <v>7</v>
      </c>
      <c r="B47" s="7">
        <v>5606733.3300000001</v>
      </c>
      <c r="C47" s="7">
        <v>-2811298.82</v>
      </c>
      <c r="D47" s="6">
        <f>B47+C47</f>
        <v>2795434.5100000002</v>
      </c>
      <c r="E47" s="7">
        <v>2795134.51</v>
      </c>
      <c r="F47" s="7">
        <v>2795134.51</v>
      </c>
      <c r="G47" s="6">
        <f>D47-E47</f>
        <v>300.00000000046566</v>
      </c>
    </row>
    <row r="48" spans="1:7" x14ac:dyDescent="0.25">
      <c r="A48" s="8" t="s">
        <v>6</v>
      </c>
      <c r="B48" s="7">
        <v>0</v>
      </c>
      <c r="C48" s="7">
        <v>48116998.299999997</v>
      </c>
      <c r="D48" s="6">
        <f>B48+C48</f>
        <v>48116998.299999997</v>
      </c>
      <c r="E48" s="7">
        <v>44249739.200000003</v>
      </c>
      <c r="F48" s="7">
        <v>39849739.200000003</v>
      </c>
      <c r="G48" s="6">
        <f>D48-E48</f>
        <v>3867259.099999994</v>
      </c>
    </row>
    <row r="49" spans="1:7" x14ac:dyDescent="0.25">
      <c r="A49" s="8" t="s">
        <v>5</v>
      </c>
      <c r="B49" s="7">
        <v>82000</v>
      </c>
      <c r="C49" s="7">
        <v>50717.93</v>
      </c>
      <c r="D49" s="6">
        <f>B49+C49</f>
        <v>132717.93</v>
      </c>
      <c r="E49" s="7">
        <v>132717.93</v>
      </c>
      <c r="F49" s="7">
        <v>132717.93</v>
      </c>
      <c r="G49" s="6">
        <f>D49-E49</f>
        <v>0</v>
      </c>
    </row>
    <row r="50" spans="1:7" x14ac:dyDescent="0.25">
      <c r="A50" s="8" t="s">
        <v>4</v>
      </c>
      <c r="B50" s="7">
        <v>1658627.35</v>
      </c>
      <c r="C50" s="7">
        <v>2410478.3199999998</v>
      </c>
      <c r="D50" s="6">
        <f>B50+C50</f>
        <v>4069105.67</v>
      </c>
      <c r="E50" s="7">
        <v>4066525.67</v>
      </c>
      <c r="F50" s="7">
        <v>4066525.67</v>
      </c>
      <c r="G50" s="6">
        <f>D50-E50</f>
        <v>2580</v>
      </c>
    </row>
    <row r="51" spans="1:7" x14ac:dyDescent="0.25">
      <c r="A51" s="8" t="s">
        <v>3</v>
      </c>
      <c r="B51" s="7">
        <v>1036000</v>
      </c>
      <c r="C51" s="7">
        <v>-484491.5</v>
      </c>
      <c r="D51" s="6">
        <f>B51+C51</f>
        <v>551508.5</v>
      </c>
      <c r="E51" s="7">
        <v>551508.5</v>
      </c>
      <c r="F51" s="7">
        <v>551508.5</v>
      </c>
      <c r="G51" s="6">
        <f>D51-E51</f>
        <v>0</v>
      </c>
    </row>
    <row r="52" spans="1:7" x14ac:dyDescent="0.25">
      <c r="A52" s="8" t="s">
        <v>2</v>
      </c>
      <c r="B52" s="7">
        <v>244500</v>
      </c>
      <c r="C52" s="7">
        <v>-36023.129999999997</v>
      </c>
      <c r="D52" s="6">
        <f>B52+C52</f>
        <v>208476.87</v>
      </c>
      <c r="E52" s="7">
        <v>208476.87</v>
      </c>
      <c r="F52" s="7">
        <v>208476.87</v>
      </c>
      <c r="G52" s="6">
        <f>D52-E52</f>
        <v>0</v>
      </c>
    </row>
    <row r="53" spans="1:7" x14ac:dyDescent="0.25">
      <c r="A53" s="5" t="s">
        <v>1</v>
      </c>
      <c r="B53" s="4"/>
      <c r="C53" s="4"/>
      <c r="D53" s="4"/>
      <c r="E53" s="4"/>
      <c r="F53" s="4"/>
      <c r="G53" s="4"/>
    </row>
    <row r="54" spans="1:7" x14ac:dyDescent="0.25">
      <c r="A54" s="3" t="s">
        <v>0</v>
      </c>
      <c r="B54" s="2">
        <f>SUM(B44,B9)</f>
        <v>285919781.17000008</v>
      </c>
      <c r="C54" s="2">
        <f>SUM(C44,C9)</f>
        <v>97140625.059999987</v>
      </c>
      <c r="D54" s="2">
        <f>SUM(D44,D9)</f>
        <v>383060406.2299999</v>
      </c>
      <c r="E54" s="2">
        <f>SUM(E44,E9)</f>
        <v>322774499.39999998</v>
      </c>
      <c r="F54" s="2">
        <f>SUM(F44,F9)</f>
        <v>316812595.65999997</v>
      </c>
      <c r="G54" s="2">
        <f>SUM(G44,G9)</f>
        <v>60285906.829999983</v>
      </c>
    </row>
    <row r="55" spans="1:7" x14ac:dyDescent="0.25">
      <c r="A55" s="1"/>
      <c r="B55" s="1"/>
      <c r="C55" s="1"/>
      <c r="D55" s="1"/>
      <c r="E55" s="1"/>
      <c r="F55" s="1"/>
      <c r="G55" s="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3:G54 B44:G44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2024-03-21T15:46:59Z</dcterms:created>
  <dcterms:modified xsi:type="dcterms:W3CDTF">2024-03-21T15:55:22Z</dcterms:modified>
</cp:coreProperties>
</file>