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6c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/>
  <c r="B10" i="1"/>
  <c r="B9" i="1" s="1"/>
  <c r="C10" i="1"/>
  <c r="C9" i="1" s="1"/>
  <c r="E10" i="1"/>
  <c r="E9" i="1" s="1"/>
  <c r="F10" i="1"/>
  <c r="D11" i="1"/>
  <c r="D10" i="1" s="1"/>
  <c r="D12" i="1"/>
  <c r="G12" i="1" s="1"/>
  <c r="D13" i="1"/>
  <c r="G13" i="1"/>
  <c r="D14" i="1"/>
  <c r="G14" i="1" s="1"/>
  <c r="D15" i="1"/>
  <c r="G15" i="1" s="1"/>
  <c r="D16" i="1"/>
  <c r="G16" i="1" s="1"/>
  <c r="D17" i="1"/>
  <c r="G17" i="1"/>
  <c r="D18" i="1"/>
  <c r="G18" i="1" s="1"/>
  <c r="B19" i="1"/>
  <c r="C19" i="1"/>
  <c r="E19" i="1"/>
  <c r="F19" i="1"/>
  <c r="D20" i="1"/>
  <c r="G20" i="1" s="1"/>
  <c r="D21" i="1"/>
  <c r="D19" i="1" s="1"/>
  <c r="D22" i="1"/>
  <c r="G22" i="1" s="1"/>
  <c r="D23" i="1"/>
  <c r="G23" i="1"/>
  <c r="D24" i="1"/>
  <c r="G24" i="1" s="1"/>
  <c r="D25" i="1"/>
  <c r="G25" i="1" s="1"/>
  <c r="D26" i="1"/>
  <c r="G26" i="1" s="1"/>
  <c r="B27" i="1"/>
  <c r="C27" i="1"/>
  <c r="E27" i="1"/>
  <c r="F27" i="1"/>
  <c r="F9" i="1" s="1"/>
  <c r="D28" i="1"/>
  <c r="G28" i="1" s="1"/>
  <c r="D29" i="1"/>
  <c r="G29" i="1"/>
  <c r="D30" i="1"/>
  <c r="G30" i="1" s="1"/>
  <c r="D31" i="1"/>
  <c r="G31" i="1" s="1"/>
  <c r="D32" i="1"/>
  <c r="G32" i="1" s="1"/>
  <c r="D33" i="1"/>
  <c r="G33" i="1"/>
  <c r="D34" i="1"/>
  <c r="G34" i="1" s="1"/>
  <c r="D35" i="1"/>
  <c r="G35" i="1" s="1"/>
  <c r="D36" i="1"/>
  <c r="G36" i="1" s="1"/>
  <c r="B37" i="1"/>
  <c r="C37" i="1"/>
  <c r="E37" i="1"/>
  <c r="F37" i="1"/>
  <c r="D38" i="1"/>
  <c r="G38" i="1" s="1"/>
  <c r="G37" i="1" s="1"/>
  <c r="D39" i="1"/>
  <c r="G39" i="1"/>
  <c r="D40" i="1"/>
  <c r="G40" i="1" s="1"/>
  <c r="D41" i="1"/>
  <c r="G41" i="1" s="1"/>
  <c r="B44" i="1"/>
  <c r="B43" i="1" s="1"/>
  <c r="C44" i="1"/>
  <c r="C43" i="1" s="1"/>
  <c r="E44" i="1"/>
  <c r="F44" i="1"/>
  <c r="D45" i="1"/>
  <c r="G45" i="1" s="1"/>
  <c r="D46" i="1"/>
  <c r="D44" i="1" s="1"/>
  <c r="D47" i="1"/>
  <c r="G47" i="1" s="1"/>
  <c r="D48" i="1"/>
  <c r="G48" i="1"/>
  <c r="D49" i="1"/>
  <c r="G49" i="1" s="1"/>
  <c r="D50" i="1"/>
  <c r="G50" i="1" s="1"/>
  <c r="D51" i="1"/>
  <c r="G51" i="1" s="1"/>
  <c r="D52" i="1"/>
  <c r="G52" i="1"/>
  <c r="B53" i="1"/>
  <c r="C53" i="1"/>
  <c r="E53" i="1"/>
  <c r="E43" i="1" s="1"/>
  <c r="F53" i="1"/>
  <c r="F43" i="1" s="1"/>
  <c r="D54" i="1"/>
  <c r="G54" i="1"/>
  <c r="D55" i="1"/>
  <c r="G55" i="1" s="1"/>
  <c r="D56" i="1"/>
  <c r="G56" i="1" s="1"/>
  <c r="D57" i="1"/>
  <c r="G57" i="1" s="1"/>
  <c r="D58" i="1"/>
  <c r="G58" i="1"/>
  <c r="D59" i="1"/>
  <c r="G59" i="1" s="1"/>
  <c r="D60" i="1"/>
  <c r="D53" i="1" s="1"/>
  <c r="B61" i="1"/>
  <c r="C61" i="1"/>
  <c r="E61" i="1"/>
  <c r="F61" i="1"/>
  <c r="D62" i="1"/>
  <c r="D61" i="1" s="1"/>
  <c r="D63" i="1"/>
  <c r="G63" i="1" s="1"/>
  <c r="D64" i="1"/>
  <c r="G64" i="1"/>
  <c r="D65" i="1"/>
  <c r="G65" i="1" s="1"/>
  <c r="D66" i="1"/>
  <c r="G66" i="1" s="1"/>
  <c r="D67" i="1"/>
  <c r="G67" i="1" s="1"/>
  <c r="D68" i="1"/>
  <c r="G68" i="1"/>
  <c r="D69" i="1"/>
  <c r="G69" i="1" s="1"/>
  <c r="D70" i="1"/>
  <c r="G70" i="1" s="1"/>
  <c r="B71" i="1"/>
  <c r="C71" i="1"/>
  <c r="E71" i="1"/>
  <c r="F71" i="1"/>
  <c r="D72" i="1"/>
  <c r="D71" i="1" s="1"/>
  <c r="D73" i="1"/>
  <c r="G73" i="1" s="1"/>
  <c r="D74" i="1"/>
  <c r="G74" i="1"/>
  <c r="D75" i="1"/>
  <c r="G75" i="1" s="1"/>
  <c r="F77" i="1" l="1"/>
  <c r="E77" i="1"/>
  <c r="C77" i="1"/>
  <c r="B77" i="1"/>
  <c r="D43" i="1"/>
  <c r="D9" i="1"/>
  <c r="D77" i="1" s="1"/>
  <c r="G27" i="1"/>
  <c r="G72" i="1"/>
  <c r="G71" i="1" s="1"/>
  <c r="G62" i="1"/>
  <c r="G61" i="1" s="1"/>
  <c r="G60" i="1"/>
  <c r="G53" i="1" s="1"/>
  <c r="G46" i="1"/>
  <c r="G44" i="1" s="1"/>
  <c r="G43" i="1" s="1"/>
  <c r="G21" i="1"/>
  <c r="G19" i="1" s="1"/>
  <c r="G11" i="1"/>
  <c r="G10" i="1" s="1"/>
  <c r="D37" i="1"/>
  <c r="D27" i="1"/>
  <c r="G9" i="1" l="1"/>
  <c r="G77" i="1" s="1"/>
</calcChain>
</file>

<file path=xl/sharedStrings.xml><?xml version="1.0" encoding="utf-8"?>
<sst xmlns="http://schemas.openxmlformats.org/spreadsheetml/2006/main" count="79" uniqueCount="49">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</sst>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1" xfId="1" applyFont="1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43" fontId="0" fillId="0" borderId="3" xfId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3" fontId="0" fillId="0" borderId="3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43" fontId="0" fillId="0" borderId="3" xfId="1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43" fontId="1" fillId="0" borderId="3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9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="62" zoomScaleNormal="94" workbookViewId="0">
      <selection activeCell="A85" sqref="A8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22.140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37" t="s">
        <v>48</v>
      </c>
      <c r="B1" s="36"/>
      <c r="C1" s="36"/>
      <c r="D1" s="36"/>
      <c r="E1" s="36"/>
      <c r="F1" s="36"/>
      <c r="G1" s="36"/>
    </row>
    <row r="2" spans="1:7" x14ac:dyDescent="0.25">
      <c r="A2" s="35" t="str">
        <f>'[2]Formato 1'!A2</f>
        <v>MUNICIPIO MOROLEON GUANAJUATO</v>
      </c>
      <c r="B2" s="34"/>
      <c r="C2" s="34"/>
      <c r="D2" s="34"/>
      <c r="E2" s="34"/>
      <c r="F2" s="34"/>
      <c r="G2" s="33"/>
    </row>
    <row r="3" spans="1:7" x14ac:dyDescent="0.25">
      <c r="A3" s="32" t="s">
        <v>47</v>
      </c>
      <c r="B3" s="31"/>
      <c r="C3" s="31"/>
      <c r="D3" s="31"/>
      <c r="E3" s="31"/>
      <c r="F3" s="31"/>
      <c r="G3" s="30"/>
    </row>
    <row r="4" spans="1:7" x14ac:dyDescent="0.25">
      <c r="A4" s="32" t="s">
        <v>46</v>
      </c>
      <c r="B4" s="31"/>
      <c r="C4" s="31"/>
      <c r="D4" s="31"/>
      <c r="E4" s="31"/>
      <c r="F4" s="31"/>
      <c r="G4" s="30"/>
    </row>
    <row r="5" spans="1:7" x14ac:dyDescent="0.25">
      <c r="A5" s="32" t="str">
        <f>'[1]Formato 3'!A4</f>
        <v>Del 1 de Enero al 31 de Marzo de 2023 (b)</v>
      </c>
      <c r="B5" s="31"/>
      <c r="C5" s="31"/>
      <c r="D5" s="31"/>
      <c r="E5" s="31"/>
      <c r="F5" s="31"/>
      <c r="G5" s="30"/>
    </row>
    <row r="6" spans="1:7" ht="41.45" customHeight="1" x14ac:dyDescent="0.25">
      <c r="A6" s="29" t="s">
        <v>45</v>
      </c>
      <c r="B6" s="28"/>
      <c r="C6" s="28"/>
      <c r="D6" s="28"/>
      <c r="E6" s="28"/>
      <c r="F6" s="28"/>
      <c r="G6" s="27"/>
    </row>
    <row r="7" spans="1:7" ht="15.75" customHeight="1" x14ac:dyDescent="0.25">
      <c r="A7" s="26" t="s">
        <v>44</v>
      </c>
      <c r="B7" s="25" t="s">
        <v>43</v>
      </c>
      <c r="C7" s="24"/>
      <c r="D7" s="24"/>
      <c r="E7" s="24"/>
      <c r="F7" s="23"/>
      <c r="G7" s="22" t="s">
        <v>42</v>
      </c>
    </row>
    <row r="8" spans="1:7" ht="30" x14ac:dyDescent="0.25">
      <c r="A8" s="21"/>
      <c r="B8" s="19" t="s">
        <v>41</v>
      </c>
      <c r="C8" s="20" t="s">
        <v>40</v>
      </c>
      <c r="D8" s="19" t="s">
        <v>39</v>
      </c>
      <c r="E8" s="19" t="s">
        <v>38</v>
      </c>
      <c r="F8" s="18" t="s">
        <v>37</v>
      </c>
      <c r="G8" s="17"/>
    </row>
    <row r="9" spans="1:7" ht="16.5" customHeight="1" x14ac:dyDescent="0.25">
      <c r="A9" s="16" t="s">
        <v>36</v>
      </c>
      <c r="B9" s="15">
        <f>B10+B19+B27+B37</f>
        <v>227595537.17000002</v>
      </c>
      <c r="C9" s="15">
        <f>C10+C19+C27+C37</f>
        <v>56362401.219999999</v>
      </c>
      <c r="D9" s="15">
        <f>D10+D19+D27+D37</f>
        <v>283957938.39000005</v>
      </c>
      <c r="E9" s="15">
        <f>E10+E19+E27+E37</f>
        <v>55004317.180000007</v>
      </c>
      <c r="F9" s="15">
        <f>F10+F19+F27+F37</f>
        <v>54614550.020000003</v>
      </c>
      <c r="G9" s="15">
        <f>G10+G19+G27+G37</f>
        <v>228953621.21000001</v>
      </c>
    </row>
    <row r="10" spans="1:7" ht="15" customHeight="1" x14ac:dyDescent="0.25">
      <c r="A10" s="11" t="s">
        <v>35</v>
      </c>
      <c r="B10" s="7">
        <f>SUM(B11:B18)</f>
        <v>119891604.56</v>
      </c>
      <c r="C10" s="7">
        <f>SUM(C11:C18)</f>
        <v>33467750.66</v>
      </c>
      <c r="D10" s="7">
        <f>SUM(D11:D18)</f>
        <v>153359355.22000003</v>
      </c>
      <c r="E10" s="7">
        <f>SUM(E11:E18)</f>
        <v>32870270.390000001</v>
      </c>
      <c r="F10" s="7">
        <f>SUM(F11:F18)</f>
        <v>32768348.710000001</v>
      </c>
      <c r="G10" s="7">
        <f>SUM(G11:G18)</f>
        <v>120489084.83000001</v>
      </c>
    </row>
    <row r="11" spans="1:7" x14ac:dyDescent="0.25">
      <c r="A11" s="14" t="s">
        <v>31</v>
      </c>
      <c r="B11" s="13">
        <v>36145178.450000003</v>
      </c>
      <c r="C11" s="13">
        <v>2670137.79</v>
      </c>
      <c r="D11" s="7">
        <f>B11+C11</f>
        <v>38815316.240000002</v>
      </c>
      <c r="E11" s="13">
        <v>12108175.220000001</v>
      </c>
      <c r="F11" s="13">
        <v>12108175.220000001</v>
      </c>
      <c r="G11" s="7">
        <f>D11-E11</f>
        <v>26707141.020000003</v>
      </c>
    </row>
    <row r="12" spans="1:7" x14ac:dyDescent="0.25">
      <c r="A12" s="14" t="s">
        <v>30</v>
      </c>
      <c r="B12" s="13">
        <v>434210.31</v>
      </c>
      <c r="C12" s="13">
        <v>0</v>
      </c>
      <c r="D12" s="7">
        <f>B12+C12</f>
        <v>434210.31</v>
      </c>
      <c r="E12" s="13">
        <v>87835.37</v>
      </c>
      <c r="F12" s="13">
        <v>87835.37</v>
      </c>
      <c r="G12" s="7">
        <f>D12-E12</f>
        <v>346374.94</v>
      </c>
    </row>
    <row r="13" spans="1:7" x14ac:dyDescent="0.25">
      <c r="A13" s="14" t="s">
        <v>29</v>
      </c>
      <c r="B13" s="13">
        <v>15239698.23</v>
      </c>
      <c r="C13" s="13">
        <v>111168.42</v>
      </c>
      <c r="D13" s="7">
        <f>B13+C13</f>
        <v>15350866.65</v>
      </c>
      <c r="E13" s="13">
        <v>2647182.96</v>
      </c>
      <c r="F13" s="13">
        <v>2647182.96</v>
      </c>
      <c r="G13" s="7">
        <f>D13-E13</f>
        <v>12703683.690000001</v>
      </c>
    </row>
    <row r="14" spans="1:7" x14ac:dyDescent="0.25">
      <c r="A14" s="14" t="s">
        <v>28</v>
      </c>
      <c r="B14" s="7"/>
      <c r="C14" s="7"/>
      <c r="D14" s="7">
        <f>B14+C14</f>
        <v>0</v>
      </c>
      <c r="E14" s="7"/>
      <c r="F14" s="7"/>
      <c r="G14" s="7">
        <f>D14-E14</f>
        <v>0</v>
      </c>
    </row>
    <row r="15" spans="1:7" x14ac:dyDescent="0.25">
      <c r="A15" s="14" t="s">
        <v>27</v>
      </c>
      <c r="B15" s="13">
        <v>20061552.219999999</v>
      </c>
      <c r="C15" s="13">
        <v>27223503.32</v>
      </c>
      <c r="D15" s="7">
        <f>B15+C15</f>
        <v>47285055.539999999</v>
      </c>
      <c r="E15" s="13">
        <v>3324392.12</v>
      </c>
      <c r="F15" s="13">
        <v>3298392.12</v>
      </c>
      <c r="G15" s="7">
        <f>D15-E15</f>
        <v>43960663.420000002</v>
      </c>
    </row>
    <row r="16" spans="1:7" x14ac:dyDescent="0.25">
      <c r="A16" s="14" t="s">
        <v>26</v>
      </c>
      <c r="B16" s="7"/>
      <c r="C16" s="7"/>
      <c r="D16" s="7">
        <f>B16+C16</f>
        <v>0</v>
      </c>
      <c r="E16" s="7"/>
      <c r="F16" s="7"/>
      <c r="G16" s="7">
        <f>D16-E16</f>
        <v>0</v>
      </c>
    </row>
    <row r="17" spans="1:7" x14ac:dyDescent="0.25">
      <c r="A17" s="14" t="s">
        <v>25</v>
      </c>
      <c r="B17" s="13">
        <v>35216979.170000002</v>
      </c>
      <c r="C17" s="13">
        <v>2904033.56</v>
      </c>
      <c r="D17" s="7">
        <f>B17+C17</f>
        <v>38121012.730000004</v>
      </c>
      <c r="E17" s="13">
        <v>12216958.449999999</v>
      </c>
      <c r="F17" s="13">
        <v>12141036.77</v>
      </c>
      <c r="G17" s="7">
        <f>D17-E17</f>
        <v>25904054.280000005</v>
      </c>
    </row>
    <row r="18" spans="1:7" x14ac:dyDescent="0.25">
      <c r="A18" s="14" t="s">
        <v>24</v>
      </c>
      <c r="B18" s="13">
        <v>12793986.18</v>
      </c>
      <c r="C18" s="13">
        <v>558907.56999999995</v>
      </c>
      <c r="D18" s="7">
        <f>B18+C18</f>
        <v>13352893.75</v>
      </c>
      <c r="E18" s="13">
        <v>2485726.27</v>
      </c>
      <c r="F18" s="13">
        <v>2485726.27</v>
      </c>
      <c r="G18" s="7">
        <f>D18-E18</f>
        <v>10867167.48</v>
      </c>
    </row>
    <row r="19" spans="1:7" x14ac:dyDescent="0.25">
      <c r="A19" s="11" t="s">
        <v>23</v>
      </c>
      <c r="B19" s="7">
        <f>SUM(B20:B26)</f>
        <v>104801673.80999999</v>
      </c>
      <c r="C19" s="7">
        <f>SUM(C20:C26)</f>
        <v>19973602.91</v>
      </c>
      <c r="D19" s="7">
        <f>SUM(D20:D26)</f>
        <v>124775276.72</v>
      </c>
      <c r="E19" s="7">
        <f>SUM(E20:E26)</f>
        <v>21339166.23</v>
      </c>
      <c r="F19" s="7">
        <f>SUM(F20:F26)</f>
        <v>21053420.75</v>
      </c>
      <c r="G19" s="7">
        <f>SUM(G20:G26)</f>
        <v>103436110.49000001</v>
      </c>
    </row>
    <row r="20" spans="1:7" x14ac:dyDescent="0.25">
      <c r="A20" s="14" t="s">
        <v>22</v>
      </c>
      <c r="B20" s="13">
        <v>610000</v>
      </c>
      <c r="C20" s="13">
        <v>0</v>
      </c>
      <c r="D20" s="7">
        <f>B20+C20</f>
        <v>610000</v>
      </c>
      <c r="E20" s="13">
        <v>13829.5</v>
      </c>
      <c r="F20" s="13">
        <v>13829.5</v>
      </c>
      <c r="G20" s="7">
        <f>D20-E20</f>
        <v>596170.5</v>
      </c>
    </row>
    <row r="21" spans="1:7" x14ac:dyDescent="0.25">
      <c r="A21" s="14" t="s">
        <v>21</v>
      </c>
      <c r="B21" s="13">
        <v>91648349.959999993</v>
      </c>
      <c r="C21" s="13">
        <v>19289173.350000001</v>
      </c>
      <c r="D21" s="7">
        <f>B21+C21</f>
        <v>110937523.31</v>
      </c>
      <c r="E21" s="13">
        <v>18813022.59</v>
      </c>
      <c r="F21" s="13">
        <v>18529468.989999998</v>
      </c>
      <c r="G21" s="7">
        <f>D21-E21</f>
        <v>92124500.719999999</v>
      </c>
    </row>
    <row r="22" spans="1:7" x14ac:dyDescent="0.25">
      <c r="A22" s="14" t="s">
        <v>20</v>
      </c>
      <c r="B22" s="7"/>
      <c r="C22" s="7"/>
      <c r="D22" s="7">
        <f>B22+C22</f>
        <v>0</v>
      </c>
      <c r="E22" s="7"/>
      <c r="F22" s="7"/>
      <c r="G22" s="7">
        <f>D22-E22</f>
        <v>0</v>
      </c>
    </row>
    <row r="23" spans="1:7" x14ac:dyDescent="0.25">
      <c r="A23" s="14" t="s">
        <v>19</v>
      </c>
      <c r="B23" s="13">
        <v>4667453.59</v>
      </c>
      <c r="C23" s="13">
        <v>665829.56000000006</v>
      </c>
      <c r="D23" s="7">
        <f>B23+C23</f>
        <v>5333283.1500000004</v>
      </c>
      <c r="E23" s="13">
        <v>1040834.14</v>
      </c>
      <c r="F23" s="13">
        <v>1039533.14</v>
      </c>
      <c r="G23" s="7">
        <f>D23-E23</f>
        <v>4292449.0100000007</v>
      </c>
    </row>
    <row r="24" spans="1:7" x14ac:dyDescent="0.25">
      <c r="A24" s="14" t="s">
        <v>18</v>
      </c>
      <c r="B24" s="13">
        <v>7127097.9400000004</v>
      </c>
      <c r="C24" s="13">
        <v>18600</v>
      </c>
      <c r="D24" s="7">
        <f>B24+C24</f>
        <v>7145697.9400000004</v>
      </c>
      <c r="E24" s="13">
        <v>1336638.52</v>
      </c>
      <c r="F24" s="13">
        <v>1335747.6399999999</v>
      </c>
      <c r="G24" s="7">
        <f>D24-E24</f>
        <v>5809059.4199999999</v>
      </c>
    </row>
    <row r="25" spans="1:7" x14ac:dyDescent="0.25">
      <c r="A25" s="14" t="s">
        <v>17</v>
      </c>
      <c r="B25" s="13">
        <v>748772.32</v>
      </c>
      <c r="C25" s="13">
        <v>0</v>
      </c>
      <c r="D25" s="7">
        <f>B25+C25</f>
        <v>748772.32</v>
      </c>
      <c r="E25" s="13">
        <v>134841.48000000001</v>
      </c>
      <c r="F25" s="13">
        <v>134841.48000000001</v>
      </c>
      <c r="G25" s="7">
        <f>D25-E25</f>
        <v>613930.84</v>
      </c>
    </row>
    <row r="26" spans="1:7" x14ac:dyDescent="0.25">
      <c r="A26" s="14" t="s">
        <v>16</v>
      </c>
      <c r="B26" s="7"/>
      <c r="C26" s="7"/>
      <c r="D26" s="7">
        <f>B26+C26</f>
        <v>0</v>
      </c>
      <c r="E26" s="7"/>
      <c r="F26" s="7"/>
      <c r="G26" s="7">
        <f>D26-E26</f>
        <v>0</v>
      </c>
    </row>
    <row r="27" spans="1:7" x14ac:dyDescent="0.25">
      <c r="A27" s="11" t="s">
        <v>15</v>
      </c>
      <c r="B27" s="7">
        <f>SUM(B28:B36)</f>
        <v>2902258.8</v>
      </c>
      <c r="C27" s="7">
        <f>SUM(C28:C36)</f>
        <v>2921047.65</v>
      </c>
      <c r="D27" s="7">
        <f>SUM(D28:D36)</f>
        <v>5823306.4499999993</v>
      </c>
      <c r="E27" s="7">
        <f>SUM(E28:E36)</f>
        <v>794880.56</v>
      </c>
      <c r="F27" s="7">
        <f>SUM(F28:F36)</f>
        <v>792780.56</v>
      </c>
      <c r="G27" s="7">
        <f>SUM(G28:G36)</f>
        <v>5028425.8899999987</v>
      </c>
    </row>
    <row r="28" spans="1:7" x14ac:dyDescent="0.25">
      <c r="A28" s="8" t="s">
        <v>14</v>
      </c>
      <c r="B28" s="7"/>
      <c r="C28" s="7"/>
      <c r="D28" s="7">
        <f>B28+C28</f>
        <v>0</v>
      </c>
      <c r="E28" s="7"/>
      <c r="F28" s="7"/>
      <c r="G28" s="7">
        <f>D28-E28</f>
        <v>0</v>
      </c>
    </row>
    <row r="29" spans="1:7" x14ac:dyDescent="0.25">
      <c r="A29" s="14" t="s">
        <v>13</v>
      </c>
      <c r="B29" s="7"/>
      <c r="C29" s="7"/>
      <c r="D29" s="7">
        <f>B29+C29</f>
        <v>0</v>
      </c>
      <c r="E29" s="7"/>
      <c r="F29" s="7"/>
      <c r="G29" s="7">
        <f>D29-E29</f>
        <v>0</v>
      </c>
    </row>
    <row r="30" spans="1:7" x14ac:dyDescent="0.25">
      <c r="A30" s="14" t="s">
        <v>12</v>
      </c>
      <c r="B30" s="7"/>
      <c r="C30" s="7"/>
      <c r="D30" s="7">
        <f>B30+C30</f>
        <v>0</v>
      </c>
      <c r="E30" s="7"/>
      <c r="F30" s="7"/>
      <c r="G30" s="7">
        <f>D30-E30</f>
        <v>0</v>
      </c>
    </row>
    <row r="31" spans="1:7" x14ac:dyDescent="0.25">
      <c r="A31" s="14" t="s">
        <v>11</v>
      </c>
      <c r="B31" s="7"/>
      <c r="C31" s="7"/>
      <c r="D31" s="7">
        <f>B31+C31</f>
        <v>0</v>
      </c>
      <c r="E31" s="7"/>
      <c r="F31" s="7"/>
      <c r="G31" s="7">
        <f>D31-E31</f>
        <v>0</v>
      </c>
    </row>
    <row r="32" spans="1:7" x14ac:dyDescent="0.25">
      <c r="A32" s="14" t="s">
        <v>10</v>
      </c>
      <c r="B32" s="7"/>
      <c r="C32" s="7"/>
      <c r="D32" s="7">
        <f>B32+C32</f>
        <v>0</v>
      </c>
      <c r="E32" s="7"/>
      <c r="F32" s="7"/>
      <c r="G32" s="7">
        <f>D32-E32</f>
        <v>0</v>
      </c>
    </row>
    <row r="33" spans="1:7" ht="14.45" customHeight="1" x14ac:dyDescent="0.25">
      <c r="A33" s="14" t="s">
        <v>9</v>
      </c>
      <c r="B33" s="7"/>
      <c r="C33" s="7"/>
      <c r="D33" s="7">
        <f>B33+C33</f>
        <v>0</v>
      </c>
      <c r="E33" s="7"/>
      <c r="F33" s="7"/>
      <c r="G33" s="7">
        <f>D33-E33</f>
        <v>0</v>
      </c>
    </row>
    <row r="34" spans="1:7" ht="14.45" customHeight="1" x14ac:dyDescent="0.25">
      <c r="A34" s="14" t="s">
        <v>8</v>
      </c>
      <c r="B34" s="7"/>
      <c r="C34" s="7"/>
      <c r="D34" s="7">
        <f>B34+C34</f>
        <v>0</v>
      </c>
      <c r="E34" s="7"/>
      <c r="F34" s="7"/>
      <c r="G34" s="7">
        <f>D34-E34</f>
        <v>0</v>
      </c>
    </row>
    <row r="35" spans="1:7" ht="14.45" customHeight="1" x14ac:dyDescent="0.25">
      <c r="A35" s="14" t="s">
        <v>7</v>
      </c>
      <c r="B35" s="13">
        <v>2902258.8</v>
      </c>
      <c r="C35" s="13">
        <v>2921047.65</v>
      </c>
      <c r="D35" s="7">
        <f>B35+C35</f>
        <v>5823306.4499999993</v>
      </c>
      <c r="E35" s="13">
        <v>794880.56</v>
      </c>
      <c r="F35" s="13">
        <v>792780.56</v>
      </c>
      <c r="G35" s="7">
        <f>D35-E35</f>
        <v>5028425.8899999987</v>
      </c>
    </row>
    <row r="36" spans="1:7" ht="14.45" customHeight="1" x14ac:dyDescent="0.25">
      <c r="A36" s="14" t="s">
        <v>6</v>
      </c>
      <c r="B36" s="7"/>
      <c r="C36" s="7"/>
      <c r="D36" s="7">
        <f>B36+C36</f>
        <v>0</v>
      </c>
      <c r="E36" s="7"/>
      <c r="F36" s="7"/>
      <c r="G36" s="7">
        <f>D36-E36</f>
        <v>0</v>
      </c>
    </row>
    <row r="37" spans="1:7" ht="14.45" customHeight="1" x14ac:dyDescent="0.25">
      <c r="A37" s="10" t="s">
        <v>34</v>
      </c>
      <c r="B37" s="7">
        <f>SUM(B38:B41)</f>
        <v>0</v>
      </c>
      <c r="C37" s="7">
        <f>SUM(C38:C41)</f>
        <v>0</v>
      </c>
      <c r="D37" s="7">
        <f>SUM(D38:D41)</f>
        <v>0</v>
      </c>
      <c r="E37" s="7">
        <f>SUM(E38:E41)</f>
        <v>0</v>
      </c>
      <c r="F37" s="7">
        <f>SUM(F38:F41)</f>
        <v>0</v>
      </c>
      <c r="G37" s="7">
        <f>SUM(G38:G41)</f>
        <v>0</v>
      </c>
    </row>
    <row r="38" spans="1:7" x14ac:dyDescent="0.25">
      <c r="A38" s="8" t="s">
        <v>4</v>
      </c>
      <c r="B38" s="7"/>
      <c r="C38" s="7"/>
      <c r="D38" s="7">
        <f>B38+C38</f>
        <v>0</v>
      </c>
      <c r="E38" s="7"/>
      <c r="F38" s="7"/>
      <c r="G38" s="7">
        <f>D38-E38</f>
        <v>0</v>
      </c>
    </row>
    <row r="39" spans="1:7" ht="30" x14ac:dyDescent="0.25">
      <c r="A39" s="8" t="s">
        <v>3</v>
      </c>
      <c r="B39" s="7"/>
      <c r="C39" s="7"/>
      <c r="D39" s="7">
        <f>B39+C39</f>
        <v>0</v>
      </c>
      <c r="E39" s="7"/>
      <c r="F39" s="7"/>
      <c r="G39" s="7">
        <f>D39-E39</f>
        <v>0</v>
      </c>
    </row>
    <row r="40" spans="1:7" x14ac:dyDescent="0.25">
      <c r="A40" s="8" t="s">
        <v>2</v>
      </c>
      <c r="B40" s="7"/>
      <c r="C40" s="7"/>
      <c r="D40" s="7">
        <f>B40+C40</f>
        <v>0</v>
      </c>
      <c r="E40" s="7"/>
      <c r="F40" s="7"/>
      <c r="G40" s="7">
        <f>D40-E40</f>
        <v>0</v>
      </c>
    </row>
    <row r="41" spans="1:7" x14ac:dyDescent="0.25">
      <c r="A41" s="8" t="s">
        <v>1</v>
      </c>
      <c r="B41" s="7"/>
      <c r="C41" s="7"/>
      <c r="D41" s="7">
        <f>B41+C41</f>
        <v>0</v>
      </c>
      <c r="E41" s="7"/>
      <c r="F41" s="7"/>
      <c r="G41" s="7">
        <f>D41-E41</f>
        <v>0</v>
      </c>
    </row>
    <row r="42" spans="1:7" x14ac:dyDescent="0.25">
      <c r="A42" s="8"/>
      <c r="B42" s="7"/>
      <c r="C42" s="7"/>
      <c r="D42" s="7"/>
      <c r="E42" s="7"/>
      <c r="F42" s="7"/>
      <c r="G42" s="7"/>
    </row>
    <row r="43" spans="1:7" x14ac:dyDescent="0.25">
      <c r="A43" s="4" t="s">
        <v>33</v>
      </c>
      <c r="B43" s="3">
        <f>B44+B53+B61+B71</f>
        <v>58324244</v>
      </c>
      <c r="C43" s="3">
        <f>C44+C53+C61+C71</f>
        <v>16839920.960000001</v>
      </c>
      <c r="D43" s="3">
        <f>D44+D53+D61+D71</f>
        <v>75164164.960000008</v>
      </c>
      <c r="E43" s="3">
        <f>E44+E53+E61+E71</f>
        <v>7270276.7300000004</v>
      </c>
      <c r="F43" s="3">
        <f>F44+F53+F61+F71</f>
        <v>7141665.9300000006</v>
      </c>
      <c r="G43" s="3">
        <f>G44+G53+G61+G71</f>
        <v>67893888.230000004</v>
      </c>
    </row>
    <row r="44" spans="1:7" x14ac:dyDescent="0.25">
      <c r="A44" s="11" t="s">
        <v>32</v>
      </c>
      <c r="B44" s="7">
        <f>SUM(B45:B52)</f>
        <v>32248964.649999999</v>
      </c>
      <c r="C44" s="7">
        <f>SUM(C45:C52)</f>
        <v>5267299</v>
      </c>
      <c r="D44" s="7">
        <f>SUM(D45:D52)</f>
        <v>37516263.649999999</v>
      </c>
      <c r="E44" s="7">
        <f>SUM(E45:E52)</f>
        <v>1950281.75</v>
      </c>
      <c r="F44" s="7">
        <f>SUM(F45:F52)</f>
        <v>1821670.95</v>
      </c>
      <c r="G44" s="7">
        <f>SUM(G45:G52)</f>
        <v>35565981.899999999</v>
      </c>
    </row>
    <row r="45" spans="1:7" x14ac:dyDescent="0.25">
      <c r="A45" s="8" t="s">
        <v>31</v>
      </c>
      <c r="B45" s="7"/>
      <c r="C45" s="7"/>
      <c r="D45" s="7">
        <f>B45+C45</f>
        <v>0</v>
      </c>
      <c r="E45" s="7"/>
      <c r="F45" s="7"/>
      <c r="G45" s="7">
        <f>D45-E45</f>
        <v>0</v>
      </c>
    </row>
    <row r="46" spans="1:7" x14ac:dyDescent="0.25">
      <c r="A46" s="8" t="s">
        <v>30</v>
      </c>
      <c r="B46" s="7"/>
      <c r="C46" s="7"/>
      <c r="D46" s="7">
        <f>B46+C46</f>
        <v>0</v>
      </c>
      <c r="E46" s="7"/>
      <c r="F46" s="7"/>
      <c r="G46" s="7">
        <f>D46-E46</f>
        <v>0</v>
      </c>
    </row>
    <row r="47" spans="1:7" x14ac:dyDescent="0.25">
      <c r="A47" s="8" t="s">
        <v>29</v>
      </c>
      <c r="B47" s="7"/>
      <c r="C47" s="7"/>
      <c r="D47" s="7">
        <f>B47+C47</f>
        <v>0</v>
      </c>
      <c r="E47" s="7"/>
      <c r="F47" s="7"/>
      <c r="G47" s="7">
        <f>D47-E47</f>
        <v>0</v>
      </c>
    </row>
    <row r="48" spans="1:7" x14ac:dyDescent="0.25">
      <c r="A48" s="8" t="s">
        <v>28</v>
      </c>
      <c r="B48" s="7"/>
      <c r="C48" s="7"/>
      <c r="D48" s="7">
        <f>B48+C48</f>
        <v>0</v>
      </c>
      <c r="E48" s="7"/>
      <c r="F48" s="7"/>
      <c r="G48" s="7">
        <f>D48-E48</f>
        <v>0</v>
      </c>
    </row>
    <row r="49" spans="1:7" x14ac:dyDescent="0.25">
      <c r="A49" s="8" t="s">
        <v>27</v>
      </c>
      <c r="B49" s="7"/>
      <c r="C49" s="7"/>
      <c r="D49" s="7">
        <f>B49+C49</f>
        <v>0</v>
      </c>
      <c r="E49" s="7"/>
      <c r="F49" s="7"/>
      <c r="G49" s="7">
        <f>D49-E49</f>
        <v>0</v>
      </c>
    </row>
    <row r="50" spans="1:7" x14ac:dyDescent="0.25">
      <c r="A50" s="8" t="s">
        <v>26</v>
      </c>
      <c r="B50" s="7"/>
      <c r="C50" s="7"/>
      <c r="D50" s="7">
        <f>B50+C50</f>
        <v>0</v>
      </c>
      <c r="E50" s="7"/>
      <c r="F50" s="7"/>
      <c r="G50" s="7">
        <f>D50-E50</f>
        <v>0</v>
      </c>
    </row>
    <row r="51" spans="1:7" x14ac:dyDescent="0.25">
      <c r="A51" s="8" t="s">
        <v>25</v>
      </c>
      <c r="B51" s="13">
        <v>32248964.649999999</v>
      </c>
      <c r="C51" s="13">
        <v>5267299</v>
      </c>
      <c r="D51" s="7">
        <f>B51+C51</f>
        <v>37516263.649999999</v>
      </c>
      <c r="E51" s="13">
        <v>1950281.75</v>
      </c>
      <c r="F51" s="13">
        <v>1821670.95</v>
      </c>
      <c r="G51" s="7">
        <f>D51-E51</f>
        <v>35565981.899999999</v>
      </c>
    </row>
    <row r="52" spans="1:7" x14ac:dyDescent="0.25">
      <c r="A52" s="8" t="s">
        <v>24</v>
      </c>
      <c r="B52" s="7"/>
      <c r="C52" s="7"/>
      <c r="D52" s="7">
        <f>B52+C52</f>
        <v>0</v>
      </c>
      <c r="E52" s="7"/>
      <c r="F52" s="7"/>
      <c r="G52" s="7">
        <f>D52-E52</f>
        <v>0</v>
      </c>
    </row>
    <row r="53" spans="1:7" x14ac:dyDescent="0.25">
      <c r="A53" s="11" t="s">
        <v>23</v>
      </c>
      <c r="B53" s="7">
        <f>SUM(B54:B60)</f>
        <v>26075279.350000001</v>
      </c>
      <c r="C53" s="7">
        <f>SUM(C54:C60)</f>
        <v>11572621.960000001</v>
      </c>
      <c r="D53" s="7">
        <f>SUM(D54:D60)</f>
        <v>37647901.310000002</v>
      </c>
      <c r="E53" s="7">
        <f>SUM(E54:E60)</f>
        <v>5319994.9800000004</v>
      </c>
      <c r="F53" s="7">
        <f>SUM(F54:F60)</f>
        <v>5319994.9800000004</v>
      </c>
      <c r="G53" s="7">
        <f>SUM(G54:G60)</f>
        <v>32327906.330000002</v>
      </c>
    </row>
    <row r="54" spans="1:7" x14ac:dyDescent="0.25">
      <c r="A54" s="8" t="s">
        <v>22</v>
      </c>
      <c r="B54" s="7"/>
      <c r="C54" s="7"/>
      <c r="D54" s="7">
        <f>B54+C54</f>
        <v>0</v>
      </c>
      <c r="E54" s="7"/>
      <c r="F54" s="7"/>
      <c r="G54" s="7">
        <f>D54-E54</f>
        <v>0</v>
      </c>
    </row>
    <row r="55" spans="1:7" x14ac:dyDescent="0.25">
      <c r="A55" s="8" t="s">
        <v>21</v>
      </c>
      <c r="B55" s="13">
        <v>26075279.350000001</v>
      </c>
      <c r="C55" s="13">
        <v>11572621.960000001</v>
      </c>
      <c r="D55" s="7">
        <f>B55+C55</f>
        <v>37647901.310000002</v>
      </c>
      <c r="E55" s="13">
        <v>5319994.9800000004</v>
      </c>
      <c r="F55" s="13">
        <v>5319994.9800000004</v>
      </c>
      <c r="G55" s="7">
        <f>D55-E55</f>
        <v>32327906.330000002</v>
      </c>
    </row>
    <row r="56" spans="1:7" x14ac:dyDescent="0.25">
      <c r="A56" s="8" t="s">
        <v>20</v>
      </c>
      <c r="B56" s="7"/>
      <c r="C56" s="7"/>
      <c r="D56" s="7">
        <f>B56+C56</f>
        <v>0</v>
      </c>
      <c r="E56" s="7"/>
      <c r="F56" s="7"/>
      <c r="G56" s="7">
        <f>D56-E56</f>
        <v>0</v>
      </c>
    </row>
    <row r="57" spans="1:7" x14ac:dyDescent="0.25">
      <c r="A57" s="12" t="s">
        <v>19</v>
      </c>
      <c r="B57" s="7"/>
      <c r="C57" s="7"/>
      <c r="D57" s="7">
        <f>B57+C57</f>
        <v>0</v>
      </c>
      <c r="E57" s="7"/>
      <c r="F57" s="7"/>
      <c r="G57" s="7">
        <f>D57-E57</f>
        <v>0</v>
      </c>
    </row>
    <row r="58" spans="1:7" x14ac:dyDescent="0.25">
      <c r="A58" s="8" t="s">
        <v>18</v>
      </c>
      <c r="B58" s="7"/>
      <c r="C58" s="7"/>
      <c r="D58" s="7">
        <f>B58+C58</f>
        <v>0</v>
      </c>
      <c r="E58" s="7"/>
      <c r="F58" s="7"/>
      <c r="G58" s="7">
        <f>D58-E58</f>
        <v>0</v>
      </c>
    </row>
    <row r="59" spans="1:7" x14ac:dyDescent="0.25">
      <c r="A59" s="8" t="s">
        <v>17</v>
      </c>
      <c r="B59" s="7"/>
      <c r="C59" s="7"/>
      <c r="D59" s="7">
        <f>B59+C59</f>
        <v>0</v>
      </c>
      <c r="E59" s="7"/>
      <c r="F59" s="7"/>
      <c r="G59" s="7">
        <f>D59-E59</f>
        <v>0</v>
      </c>
    </row>
    <row r="60" spans="1:7" x14ac:dyDescent="0.25">
      <c r="A60" s="8" t="s">
        <v>16</v>
      </c>
      <c r="B60" s="7"/>
      <c r="C60" s="7"/>
      <c r="D60" s="7">
        <f>B60+C60</f>
        <v>0</v>
      </c>
      <c r="E60" s="7"/>
      <c r="F60" s="7"/>
      <c r="G60" s="7">
        <f>D60-E60</f>
        <v>0</v>
      </c>
    </row>
    <row r="61" spans="1:7" x14ac:dyDescent="0.25">
      <c r="A61" s="11" t="s">
        <v>15</v>
      </c>
      <c r="B61" s="7">
        <f>SUM(B62:B70)</f>
        <v>0</v>
      </c>
      <c r="C61" s="7">
        <f>SUM(C62:C70)</f>
        <v>0</v>
      </c>
      <c r="D61" s="7">
        <f>SUM(D62:D70)</f>
        <v>0</v>
      </c>
      <c r="E61" s="7">
        <f>SUM(E62:E70)</f>
        <v>0</v>
      </c>
      <c r="F61" s="7">
        <f>SUM(F62:F70)</f>
        <v>0</v>
      </c>
      <c r="G61" s="7">
        <f>SUM(G62:G70)</f>
        <v>0</v>
      </c>
    </row>
    <row r="62" spans="1:7" x14ac:dyDescent="0.25">
      <c r="A62" s="8" t="s">
        <v>14</v>
      </c>
      <c r="B62" s="7"/>
      <c r="C62" s="7"/>
      <c r="D62" s="7">
        <f>B62+C62</f>
        <v>0</v>
      </c>
      <c r="E62" s="7"/>
      <c r="F62" s="7"/>
      <c r="G62" s="7">
        <f>D62-E62</f>
        <v>0</v>
      </c>
    </row>
    <row r="63" spans="1:7" x14ac:dyDescent="0.25">
      <c r="A63" s="8" t="s">
        <v>13</v>
      </c>
      <c r="B63" s="7"/>
      <c r="C63" s="7"/>
      <c r="D63" s="7">
        <f>B63+C63</f>
        <v>0</v>
      </c>
      <c r="E63" s="7"/>
      <c r="F63" s="7"/>
      <c r="G63" s="7">
        <f>D63-E63</f>
        <v>0</v>
      </c>
    </row>
    <row r="64" spans="1:7" x14ac:dyDescent="0.25">
      <c r="A64" s="8" t="s">
        <v>12</v>
      </c>
      <c r="B64" s="7"/>
      <c r="C64" s="7"/>
      <c r="D64" s="7">
        <f>B64+C64</f>
        <v>0</v>
      </c>
      <c r="E64" s="7"/>
      <c r="F64" s="7"/>
      <c r="G64" s="7">
        <f>D64-E64</f>
        <v>0</v>
      </c>
    </row>
    <row r="65" spans="1:7" x14ac:dyDescent="0.25">
      <c r="A65" s="8" t="s">
        <v>11</v>
      </c>
      <c r="B65" s="7"/>
      <c r="C65" s="7"/>
      <c r="D65" s="7">
        <f>B65+C65</f>
        <v>0</v>
      </c>
      <c r="E65" s="7"/>
      <c r="F65" s="7"/>
      <c r="G65" s="7">
        <f>D65-E65</f>
        <v>0</v>
      </c>
    </row>
    <row r="66" spans="1:7" x14ac:dyDescent="0.25">
      <c r="A66" s="8" t="s">
        <v>10</v>
      </c>
      <c r="B66" s="7"/>
      <c r="C66" s="7"/>
      <c r="D66" s="7">
        <f>B66+C66</f>
        <v>0</v>
      </c>
      <c r="E66" s="7"/>
      <c r="F66" s="7"/>
      <c r="G66" s="7">
        <f>D66-E66</f>
        <v>0</v>
      </c>
    </row>
    <row r="67" spans="1:7" x14ac:dyDescent="0.25">
      <c r="A67" s="8" t="s">
        <v>9</v>
      </c>
      <c r="B67" s="7"/>
      <c r="C67" s="7"/>
      <c r="D67" s="7">
        <f>B67+C67</f>
        <v>0</v>
      </c>
      <c r="E67" s="7"/>
      <c r="F67" s="7"/>
      <c r="G67" s="7">
        <f>D67-E67</f>
        <v>0</v>
      </c>
    </row>
    <row r="68" spans="1:7" x14ac:dyDescent="0.25">
      <c r="A68" s="8" t="s">
        <v>8</v>
      </c>
      <c r="B68" s="7"/>
      <c r="C68" s="7"/>
      <c r="D68" s="7">
        <f>B68+C68</f>
        <v>0</v>
      </c>
      <c r="E68" s="7"/>
      <c r="F68" s="7"/>
      <c r="G68" s="7">
        <f>D68-E68</f>
        <v>0</v>
      </c>
    </row>
    <row r="69" spans="1:7" x14ac:dyDescent="0.25">
      <c r="A69" s="8" t="s">
        <v>7</v>
      </c>
      <c r="B69" s="7"/>
      <c r="C69" s="7"/>
      <c r="D69" s="7">
        <f>B69+C69</f>
        <v>0</v>
      </c>
      <c r="E69" s="7"/>
      <c r="F69" s="7"/>
      <c r="G69" s="7">
        <f>D69-E69</f>
        <v>0</v>
      </c>
    </row>
    <row r="70" spans="1:7" x14ac:dyDescent="0.25">
      <c r="A70" s="8" t="s">
        <v>6</v>
      </c>
      <c r="B70" s="7"/>
      <c r="C70" s="7"/>
      <c r="D70" s="7">
        <f>B70+C70</f>
        <v>0</v>
      </c>
      <c r="E70" s="7"/>
      <c r="F70" s="7"/>
      <c r="G70" s="7">
        <f>D70-E70</f>
        <v>0</v>
      </c>
    </row>
    <row r="71" spans="1:7" x14ac:dyDescent="0.25">
      <c r="A71" s="10" t="s">
        <v>5</v>
      </c>
      <c r="B71" s="9">
        <f>SUM(B72:B75)</f>
        <v>0</v>
      </c>
      <c r="C71" s="9">
        <f>SUM(C72:C75)</f>
        <v>0</v>
      </c>
      <c r="D71" s="9">
        <f>SUM(D72:D75)</f>
        <v>0</v>
      </c>
      <c r="E71" s="9">
        <f>SUM(E72:E75)</f>
        <v>0</v>
      </c>
      <c r="F71" s="9">
        <f>SUM(F72:F75)</f>
        <v>0</v>
      </c>
      <c r="G71" s="9">
        <f>SUM(G72:G75)</f>
        <v>0</v>
      </c>
    </row>
    <row r="72" spans="1:7" x14ac:dyDescent="0.25">
      <c r="A72" s="8" t="s">
        <v>4</v>
      </c>
      <c r="B72" s="7"/>
      <c r="C72" s="7"/>
      <c r="D72" s="7">
        <f>B72+C72</f>
        <v>0</v>
      </c>
      <c r="E72" s="7"/>
      <c r="F72" s="7"/>
      <c r="G72" s="7">
        <f>D72-E72</f>
        <v>0</v>
      </c>
    </row>
    <row r="73" spans="1:7" ht="30" x14ac:dyDescent="0.25">
      <c r="A73" s="8" t="s">
        <v>3</v>
      </c>
      <c r="B73" s="7"/>
      <c r="C73" s="7"/>
      <c r="D73" s="7">
        <f>B73+C73</f>
        <v>0</v>
      </c>
      <c r="E73" s="7"/>
      <c r="F73" s="7"/>
      <c r="G73" s="7">
        <f>D73-E73</f>
        <v>0</v>
      </c>
    </row>
    <row r="74" spans="1:7" x14ac:dyDescent="0.25">
      <c r="A74" s="8" t="s">
        <v>2</v>
      </c>
      <c r="B74" s="7"/>
      <c r="C74" s="7"/>
      <c r="D74" s="7">
        <f>B74+C74</f>
        <v>0</v>
      </c>
      <c r="E74" s="7"/>
      <c r="F74" s="7"/>
      <c r="G74" s="7">
        <f>D74-E74</f>
        <v>0</v>
      </c>
    </row>
    <row r="75" spans="1:7" x14ac:dyDescent="0.25">
      <c r="A75" s="8" t="s">
        <v>1</v>
      </c>
      <c r="B75" s="7"/>
      <c r="C75" s="7"/>
      <c r="D75" s="7">
        <f>B75+C75</f>
        <v>0</v>
      </c>
      <c r="E75" s="7"/>
      <c r="F75" s="7"/>
      <c r="G75" s="7">
        <f>D75-E75</f>
        <v>0</v>
      </c>
    </row>
    <row r="76" spans="1:7" x14ac:dyDescent="0.25">
      <c r="A76" s="6"/>
      <c r="B76" s="5"/>
      <c r="C76" s="5"/>
      <c r="D76" s="5"/>
      <c r="E76" s="5"/>
      <c r="F76" s="5"/>
      <c r="G76" s="5"/>
    </row>
    <row r="77" spans="1:7" x14ac:dyDescent="0.25">
      <c r="A77" s="4" t="s">
        <v>0</v>
      </c>
      <c r="B77" s="3">
        <f>B9+B43</f>
        <v>285919781.17000002</v>
      </c>
      <c r="C77" s="3">
        <f>C9+C43</f>
        <v>73202322.180000007</v>
      </c>
      <c r="D77" s="3">
        <f>D9+D43</f>
        <v>359122103.35000002</v>
      </c>
      <c r="E77" s="3">
        <f>E9+E43</f>
        <v>62274593.910000011</v>
      </c>
      <c r="F77" s="3">
        <f>F9+F43</f>
        <v>61756215.950000003</v>
      </c>
      <c r="G77" s="3">
        <f>G9+G43</f>
        <v>296847509.44</v>
      </c>
    </row>
    <row r="78" spans="1:7" x14ac:dyDescent="0.25">
      <c r="A78" s="2"/>
      <c r="B78" s="1"/>
      <c r="C78" s="1"/>
      <c r="D78" s="1"/>
      <c r="E78" s="1"/>
      <c r="F78" s="1"/>
      <c r="G78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2023-05-08T16:40:29Z</dcterms:created>
  <dcterms:modified xsi:type="dcterms:W3CDTF">2023-05-08T16:51:29Z</dcterms:modified>
</cp:coreProperties>
</file>