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D12" i="1"/>
  <c r="C12" i="1"/>
  <c r="B12" i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  <c r="D4" i="1"/>
  <c r="D3" i="1" s="1"/>
  <c r="C4" i="1"/>
  <c r="B4" i="1"/>
  <c r="C3" i="1"/>
  <c r="B3" i="1"/>
  <c r="F4" i="1" l="1"/>
  <c r="F12" i="1"/>
  <c r="E4" i="1"/>
  <c r="E3" i="1" s="1"/>
  <c r="F3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<sst xmlns="http://schemas.openxmlformats.org/spreadsheetml/2006/main" count="33" uniqueCount="33">
  <si>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</si>
  <si>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</si>
  <si>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</si>
  <si>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</si>
  <si>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</si>
  <si>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</si>
  <si>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</si>
  <si>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</si>
  <si>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</si>
  <si>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</si>
  <si>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</si>
  <si>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</si>
  <si>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</si>
  <si>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</si>
  <si>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</si>
  <si>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</si>
  <si>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</si>
  <si>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</si>
  <si>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</si>
  <si>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</si>
  <si>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</si>
  <si>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</si>
  <si>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</si>
  <si>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</si>
  <si>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</si>
  <si>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</si>
  <si>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Moroleón Guanajuato
Estado Analítico del Activo
Del 01 Enero al 31 de Marzo 2023
(Cifras en Pesos)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</si>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</sst>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3" fillId="0" borderId="5" xfId="8" applyFont="1" applyBorder="1" applyAlignment="1">
      <alignment vertical="top" wrapText="1"/>
    </xf>
    <xf numFmtId="0" fontId="0" fillId="0" borderId="5" xfId="0" applyBorder="1"/>
    <xf numFmtId="0" fontId="6" fillId="0" borderId="0" xfId="7" applyFont="1" applyAlignment="1" applyProtection="1">
      <alignment horizontal="center" wrapText="1"/>
      <protection locked="0"/>
    </xf>
    <xf numFmtId="0" fontId="6" fillId="0" borderId="5" xfId="7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7" applyFont="1" applyBorder="1" applyAlignment="1" applyProtection="1">
      <alignment horizontal="center" wrapText="1"/>
      <protection locked="0"/>
    </xf>
    <xf numFmtId="0" fontId="6" fillId="0" borderId="0" xfId="7" applyFont="1" applyAlignment="1" applyProtection="1">
      <alignment horizontal="center"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17">
        <f>B4+B12</f>
        <v>247278720.44</v>
      </c>
      <c r="C3" s="17">
        <f t="shared" ref="C3:F3" si="0">C4+C12</f>
        <v>263706262.90000001</v>
      </c>
      <c r="D3" s="17">
        <f t="shared" si="0"/>
        <v>224314276.42000002</v>
      </c>
      <c r="E3" s="17">
        <f t="shared" si="0"/>
        <v>286670706.92000002</v>
      </c>
      <c r="F3" s="17">
        <f t="shared" si="0"/>
        <v>39391986.480000027</v>
      </c>
    </row>
    <row r="4" spans="1:6" x14ac:dyDescent="0.2">
      <c r="A4" s="6" t="s">
        <v>4</v>
      </c>
      <c r="B4" s="17">
        <f>SUM(B5:B11)</f>
        <v>110863693</v>
      </c>
      <c r="C4" s="17">
        <f>SUM(C5:C11)</f>
        <v>249273448.08000001</v>
      </c>
      <c r="D4" s="17">
        <f>SUM(D5:D11)</f>
        <v>222502286.83000001</v>
      </c>
      <c r="E4" s="17">
        <f>SUM(E5:E11)</f>
        <v>137634854.25000003</v>
      </c>
      <c r="F4" s="17">
        <f>SUM(F5:F11)</f>
        <v>26771161.250000022</v>
      </c>
    </row>
    <row r="5" spans="1:6" x14ac:dyDescent="0.2">
      <c r="A5" s="7" t="s">
        <v>5</v>
      </c>
      <c r="B5" s="18">
        <v>71914899.420000002</v>
      </c>
      <c r="C5" s="18">
        <v>143213815.12</v>
      </c>
      <c r="D5" s="18">
        <v>104617847.59</v>
      </c>
      <c r="E5" s="18">
        <f>B5+C5-D5</f>
        <v>110510866.95000002</v>
      </c>
      <c r="F5" s="18">
        <f t="shared" ref="F5:F11" si="1">E5-B5</f>
        <v>38595967.530000016</v>
      </c>
    </row>
    <row r="6" spans="1:6" x14ac:dyDescent="0.2">
      <c r="A6" s="7" t="s">
        <v>6</v>
      </c>
      <c r="B6" s="18">
        <v>25700795.129999999</v>
      </c>
      <c r="C6" s="18">
        <v>103986074.5</v>
      </c>
      <c r="D6" s="18">
        <v>106084683.77</v>
      </c>
      <c r="E6" s="18">
        <f t="shared" ref="E6:E11" si="2">B6+C6-D6</f>
        <v>23602185.859999999</v>
      </c>
      <c r="F6" s="18">
        <f t="shared" si="1"/>
        <v>-2098609.2699999996</v>
      </c>
    </row>
    <row r="7" spans="1:6" x14ac:dyDescent="0.2">
      <c r="A7" s="7" t="s">
        <v>7</v>
      </c>
      <c r="B7" s="18">
        <v>13247998.449999999</v>
      </c>
      <c r="C7" s="18">
        <v>2073558.46</v>
      </c>
      <c r="D7" s="18">
        <v>11799755.470000001</v>
      </c>
      <c r="E7" s="18">
        <f t="shared" si="2"/>
        <v>3521801.4399999995</v>
      </c>
      <c r="F7" s="18">
        <f t="shared" si="1"/>
        <v>-9726197.0099999998</v>
      </c>
    </row>
    <row r="8" spans="1:6" x14ac:dyDescent="0.2">
      <c r="A8" s="7" t="s">
        <v>1</v>
      </c>
      <c r="B8" s="18">
        <v>0</v>
      </c>
      <c r="C8" s="18">
        <v>0</v>
      </c>
      <c r="D8" s="18">
        <v>0</v>
      </c>
      <c r="E8" s="18">
        <f t="shared" si="2"/>
        <v>0</v>
      </c>
      <c r="F8" s="18">
        <f t="shared" si="1"/>
        <v>0</v>
      </c>
    </row>
    <row r="9" spans="1:6" x14ac:dyDescent="0.2">
      <c r="A9" s="7" t="s">
        <v>2</v>
      </c>
      <c r="B9" s="18">
        <v>0</v>
      </c>
      <c r="C9" s="18">
        <v>0</v>
      </c>
      <c r="D9" s="18">
        <v>0</v>
      </c>
      <c r="E9" s="18">
        <f t="shared" si="2"/>
        <v>0</v>
      </c>
      <c r="F9" s="18">
        <f t="shared" si="1"/>
        <v>0</v>
      </c>
    </row>
    <row r="10" spans="1:6" x14ac:dyDescent="0.2">
      <c r="A10" s="7" t="s">
        <v>8</v>
      </c>
      <c r="B10" s="18">
        <v>0</v>
      </c>
      <c r="C10" s="18">
        <v>0</v>
      </c>
      <c r="D10" s="18">
        <v>0</v>
      </c>
      <c r="E10" s="18">
        <f t="shared" si="2"/>
        <v>0</v>
      </c>
      <c r="F10" s="18">
        <f t="shared" si="1"/>
        <v>0</v>
      </c>
    </row>
    <row r="11" spans="1:6" x14ac:dyDescent="0.2">
      <c r="A11" s="7" t="s">
        <v>9</v>
      </c>
      <c r="B11" s="18">
        <v>0</v>
      </c>
      <c r="C11" s="18">
        <v>0</v>
      </c>
      <c r="D11" s="18">
        <v>0</v>
      </c>
      <c r="E11" s="18">
        <f t="shared" si="2"/>
        <v>0</v>
      </c>
      <c r="F11" s="18">
        <f t="shared" si="1"/>
        <v>0</v>
      </c>
    </row>
    <row r="12" spans="1:6" x14ac:dyDescent="0.2">
      <c r="A12" s="6" t="s">
        <v>10</v>
      </c>
      <c r="B12" s="17">
        <f>SUM(B13:B21)</f>
        <v>136415027.44</v>
      </c>
      <c r="C12" s="17">
        <f>SUM(C13:C21)</f>
        <v>14432814.82</v>
      </c>
      <c r="D12" s="17">
        <f>SUM(D13:D21)</f>
        <v>1811989.59</v>
      </c>
      <c r="E12" s="17">
        <f>SUM(E13:E21)</f>
        <v>149035852.66999999</v>
      </c>
      <c r="F12" s="17">
        <f>SUM(F13:F21)</f>
        <v>12620825.230000004</v>
      </c>
    </row>
    <row r="13" spans="1:6" x14ac:dyDescent="0.2">
      <c r="A13" s="7" t="s">
        <v>11</v>
      </c>
      <c r="B13" s="18">
        <v>0</v>
      </c>
      <c r="C13" s="18">
        <v>0</v>
      </c>
      <c r="D13" s="18">
        <v>0</v>
      </c>
      <c r="E13" s="18">
        <f>B13+C13-D13</f>
        <v>0</v>
      </c>
      <c r="F13" s="18">
        <f t="shared" ref="F13:F21" si="3">E13-B13</f>
        <v>0</v>
      </c>
    </row>
    <row r="14" spans="1:6" x14ac:dyDescent="0.2">
      <c r="A14" s="7" t="s">
        <v>12</v>
      </c>
      <c r="B14" s="19">
        <v>0</v>
      </c>
      <c r="C14" s="19">
        <v>0</v>
      </c>
      <c r="D14" s="19">
        <v>0</v>
      </c>
      <c r="E14" s="19">
        <f t="shared" ref="E14:E21" si="4">B14+C14-D14</f>
        <v>0</v>
      </c>
      <c r="F14" s="19">
        <f t="shared" si="3"/>
        <v>0</v>
      </c>
    </row>
    <row r="15" spans="1:6" x14ac:dyDescent="0.2">
      <c r="A15" s="7" t="s">
        <v>13</v>
      </c>
      <c r="B15" s="19">
        <v>101881247.84999999</v>
      </c>
      <c r="C15" s="19">
        <v>11483214.810000001</v>
      </c>
      <c r="D15" s="19">
        <v>364989.58</v>
      </c>
      <c r="E15" s="19">
        <f t="shared" si="4"/>
        <v>112999473.08</v>
      </c>
      <c r="F15" s="19">
        <f t="shared" si="3"/>
        <v>11118225.230000004</v>
      </c>
    </row>
    <row r="16" spans="1:6" x14ac:dyDescent="0.2">
      <c r="A16" s="7" t="s">
        <v>14</v>
      </c>
      <c r="B16" s="18">
        <v>67594814.939999998</v>
      </c>
      <c r="C16" s="18">
        <v>2949600.01</v>
      </c>
      <c r="D16" s="18">
        <v>1447000.01</v>
      </c>
      <c r="E16" s="18">
        <f t="shared" si="4"/>
        <v>69097414.939999998</v>
      </c>
      <c r="F16" s="18">
        <f t="shared" si="3"/>
        <v>1502600</v>
      </c>
    </row>
    <row r="17" spans="1:6" x14ac:dyDescent="0.2">
      <c r="A17" s="7" t="s">
        <v>15</v>
      </c>
      <c r="B17" s="18">
        <v>1061111.46</v>
      </c>
      <c r="C17" s="18">
        <v>0</v>
      </c>
      <c r="D17" s="18">
        <v>0</v>
      </c>
      <c r="E17" s="18">
        <f t="shared" si="4"/>
        <v>1061111.46</v>
      </c>
      <c r="F17" s="18">
        <f t="shared" si="3"/>
        <v>0</v>
      </c>
    </row>
    <row r="18" spans="1:6" x14ac:dyDescent="0.2">
      <c r="A18" s="7" t="s">
        <v>16</v>
      </c>
      <c r="B18" s="18">
        <v>-47148545.899999999</v>
      </c>
      <c r="C18" s="18">
        <v>0</v>
      </c>
      <c r="D18" s="18">
        <v>0</v>
      </c>
      <c r="E18" s="18">
        <f t="shared" si="4"/>
        <v>-47148545.899999999</v>
      </c>
      <c r="F18" s="18">
        <f t="shared" si="3"/>
        <v>0</v>
      </c>
    </row>
    <row r="19" spans="1:6" x14ac:dyDescent="0.2">
      <c r="A19" s="7" t="s">
        <v>17</v>
      </c>
      <c r="B19" s="18">
        <v>13026399.09</v>
      </c>
      <c r="C19" s="18">
        <v>0</v>
      </c>
      <c r="D19" s="18">
        <v>0</v>
      </c>
      <c r="E19" s="18">
        <f t="shared" si="4"/>
        <v>13026399.09</v>
      </c>
      <c r="F19" s="18">
        <f t="shared" si="3"/>
        <v>0</v>
      </c>
    </row>
    <row r="20" spans="1:6" x14ac:dyDescent="0.2">
      <c r="A20" s="7" t="s">
        <v>18</v>
      </c>
      <c r="B20" s="18">
        <v>0</v>
      </c>
      <c r="C20" s="18">
        <v>0</v>
      </c>
      <c r="D20" s="18">
        <v>0</v>
      </c>
      <c r="E20" s="18">
        <f t="shared" si="4"/>
        <v>0</v>
      </c>
      <c r="F20" s="18">
        <f t="shared" si="3"/>
        <v>0</v>
      </c>
    </row>
    <row r="21" spans="1:6" x14ac:dyDescent="0.2">
      <c r="A21" s="7" t="s">
        <v>19</v>
      </c>
      <c r="B21" s="18">
        <v>0</v>
      </c>
      <c r="C21" s="18">
        <v>0</v>
      </c>
      <c r="D21" s="18">
        <v>0</v>
      </c>
      <c r="E21" s="18">
        <f t="shared" si="4"/>
        <v>0</v>
      </c>
      <c r="F21" s="18">
        <f t="shared" si="3"/>
        <v>0</v>
      </c>
    </row>
    <row r="23" spans="1:6" ht="12.75" x14ac:dyDescent="0.2">
      <c r="A23" s="2" t="s">
        <v>24</v>
      </c>
    </row>
    <row r="26" spans="1:6" x14ac:dyDescent="0.2">
      <c r="A26" s="8"/>
      <c r="C26" s="9"/>
      <c r="D26" s="9"/>
    </row>
    <row r="27" spans="1:6" ht="12" x14ac:dyDescent="0.2">
      <c r="A27" s="10" t="s">
        <v>27</v>
      </c>
      <c r="C27" s="15" t="s">
        <v>28</v>
      </c>
      <c r="D27" s="15"/>
    </row>
    <row r="28" spans="1:6" ht="57" customHeight="1" x14ac:dyDescent="0.2">
      <c r="A28" s="11" t="s">
        <v>29</v>
      </c>
      <c r="C28" s="16" t="s">
        <v>30</v>
      </c>
      <c r="D28" s="16"/>
    </row>
    <row r="29" spans="1:6" ht="12" x14ac:dyDescent="0.2">
      <c r="A29" s="10" t="s">
        <v>31</v>
      </c>
    </row>
    <row r="30" spans="1:6" ht="12" x14ac:dyDescent="0.2">
      <c r="A30" s="10" t="s">
        <v>32</v>
      </c>
    </row>
  </sheetData>
  <sheetProtection formatCells="0" formatColumns="0" formatRows="0" autoFilter="0"/>
  <mergeCells count="3">
    <mergeCell ref="A1:F1"/>
    <mergeCell ref="C27:D27"/>
    <mergeCell ref="C28:D2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2023-04-27T17:19:28Z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