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3\4TO TRIMESTRE\"/>
    </mc:Choice>
  </mc:AlternateContent>
  <xr:revisionPtr revIDLastSave="0" documentId="13_ncr:1_{A9B1F844-AE5D-41CB-B169-AA1D26AF3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l="1"/>
  <c r="F46" i="4"/>
  <c r="F48" i="4" s="1"/>
  <c r="E46" i="4"/>
  <c r="E48" i="4" s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<sst xmlns="http://schemas.openxmlformats.org/spreadsheetml/2006/main" count="68" uniqueCount="67">
  <si>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</si>
  <si>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</si>
  <si>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</si>
  <si>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</si>
  <si>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</si>
  <si>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</si>
  <si>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</si>
  <si>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</si>
  <si>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</si>
  <si>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</si>
  <si>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</si>
  <si>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</si>
  <si>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</si>
  <si>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</si>
  <si>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</si>
  <si>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</si>
  <si>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</si>
  <si>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</si>
  <si>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</si>
  <si>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</si>
  <si>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</si>
  <si>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</si>
  <si>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</si>
  <si>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</si>
  <si>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</si>
  <si>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</si>
  <si>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</si>
  <si>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</si>
  <si>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</si>
  <si>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</si>
  <si>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</si>
  <si>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</si>
  <si>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</si>
  <si>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</si>
  <si>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</si>
  <si>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</si>
  <si>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</si>
  <si>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</si>
  <si>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</si>
  <si>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</si>
  <si>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</si>
  <si>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</si>
  <si>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</si>
  <si>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</si>
  <si>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</si>
  <si>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</si>
  <si>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</si>
  <si>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</si>
  <si>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</si>
  <si>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</si>
  <si>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</si>
  <si>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</si>
  <si>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</si>
  <si>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</si>
  <si>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</si>
  <si>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</si>
  <si>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</si>
  <si>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</si>
  <si>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</si>
  <si>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</si>
  <si>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</si>
  <si>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</si>
  <si>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</si>
  <si>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</si>
  <si>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</si>
  <si>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</si>
  <si>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Moroleón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</si>
</sst>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0" fontId="9" fillId="0" borderId="0" xfId="7" applyFont="1" applyAlignment="1" applyProtection="1">
      <alignment horizontal="center"/>
      <protection locked="0"/>
    </xf>
    <xf numFmtId="0" fontId="9" fillId="0" borderId="0" xfId="7" applyFont="1" applyAlignment="1" applyProtection="1">
      <alignment horizontal="center" vertical="top" wrapText="1"/>
      <protection locked="0"/>
    </xf>
    <xf numFmtId="0" fontId="9" fillId="0" borderId="0" xfId="7" applyFont="1" applyAlignment="1" applyProtection="1">
      <alignment horizontal="center" wrapText="1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5" fillId="0" borderId="5" xfId="8" applyFont="1" applyBorder="1" applyAlignment="1" applyProtection="1">
      <alignment vertical="top" wrapText="1"/>
      <protection locked="0"/>
    </xf>
    <xf numFmtId="0" fontId="9" fillId="0" borderId="5" xfId="7" applyFont="1" applyBorder="1" applyAlignment="1" applyProtection="1">
      <alignment horizontal="center" vertical="top" wrapText="1"/>
      <protection locked="0"/>
    </xf>
    <xf numFmtId="3" fontId="5" fillId="0" borderId="0" xfId="8" applyNumberFormat="1" applyFont="1" applyAlignment="1" applyProtection="1">
      <alignment vertical="top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26" applyNumberFormat="1" applyFont="1" applyFill="1" applyBorder="1" applyAlignment="1" applyProtection="1">
      <alignment horizontal="right" vertical="top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473D7C55-69EE-4C95-9B1D-103C854C2777}"/>
    <cellStyle name="Millares 2 3" xfId="4" xr:uid="{00000000-0005-0000-0000-000003000000}"/>
    <cellStyle name="Millares 2 3 2" xfId="19" xr:uid="{54FFC62A-B83E-482E-AB8E-3D85EA151ABA}"/>
    <cellStyle name="Millares 2 4" xfId="16" xr:uid="{00000000-0005-0000-0000-000004000000}"/>
    <cellStyle name="Millares 2 4 2" xfId="26" xr:uid="{3CB7412D-A2DA-4AB8-8A7C-AEEFB1735C58}"/>
    <cellStyle name="Millares 2 5" xfId="17" xr:uid="{E943FB48-9519-4D77-8BE5-3575E006F084}"/>
    <cellStyle name="Millares 3" xfId="5" xr:uid="{00000000-0005-0000-0000-000005000000}"/>
    <cellStyle name="Millares 3 2" xfId="20" xr:uid="{3D8CC8AC-D916-45D4-A468-9F1BC9712489}"/>
    <cellStyle name="Moneda 2" xfId="6" xr:uid="{00000000-0005-0000-0000-000006000000}"/>
    <cellStyle name="Moneda 2 2" xfId="21" xr:uid="{75A48631-60B0-4917-A224-9DE8F2134A45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E63DE04-DF04-43A6-94A7-F2A5517FE2D3}"/>
    <cellStyle name="Normal 3" xfId="9" xr:uid="{00000000-0005-0000-0000-00000A000000}"/>
    <cellStyle name="Normal 3 2" xfId="23" xr:uid="{98F14B2C-B571-43AB-B1BF-A099D51D65FE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245C0D5E-FA5A-4133-B0F6-5C58511857EE}"/>
    <cellStyle name="Normal 6 3" xfId="24" xr:uid="{C30F6E8E-79BC-4D61-A97F-F336C339853F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4" t="s">
        <v>66</v>
      </c>
      <c r="B1" s="35"/>
      <c r="C1" s="35"/>
      <c r="D1" s="35"/>
      <c r="E1" s="35"/>
      <c r="F1" s="36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8">
        <v>75600076.920000002</v>
      </c>
      <c r="C5" s="18">
        <v>71914899.420000002</v>
      </c>
      <c r="D5" s="10" t="s">
        <v>36</v>
      </c>
      <c r="E5" s="18">
        <v>39710915.420000002</v>
      </c>
      <c r="F5" s="30">
        <v>45756823.270000003</v>
      </c>
    </row>
    <row r="6" spans="1:6" x14ac:dyDescent="0.2">
      <c r="A6" s="10" t="s">
        <v>23</v>
      </c>
      <c r="B6" s="18">
        <v>25661983.170000002</v>
      </c>
      <c r="C6" s="18">
        <v>25700795.129999999</v>
      </c>
      <c r="D6" s="10" t="s">
        <v>37</v>
      </c>
      <c r="E6" s="18">
        <v>0</v>
      </c>
      <c r="F6" s="30">
        <v>0</v>
      </c>
    </row>
    <row r="7" spans="1:6" x14ac:dyDescent="0.2">
      <c r="A7" s="10" t="s">
        <v>24</v>
      </c>
      <c r="B7" s="18">
        <v>7654700.0199999996</v>
      </c>
      <c r="C7" s="18">
        <v>13247998.449999999</v>
      </c>
      <c r="D7" s="10" t="s">
        <v>6</v>
      </c>
      <c r="E7" s="18">
        <v>0</v>
      </c>
      <c r="F7" s="30">
        <v>0</v>
      </c>
    </row>
    <row r="8" spans="1:6" x14ac:dyDescent="0.2">
      <c r="A8" s="10" t="s">
        <v>25</v>
      </c>
      <c r="B8" s="18">
        <v>0</v>
      </c>
      <c r="C8" s="18">
        <v>0</v>
      </c>
      <c r="D8" s="10" t="s">
        <v>7</v>
      </c>
      <c r="E8" s="18">
        <v>0</v>
      </c>
      <c r="F8" s="30">
        <v>0</v>
      </c>
    </row>
    <row r="9" spans="1:6" x14ac:dyDescent="0.2">
      <c r="A9" s="10" t="s">
        <v>26</v>
      </c>
      <c r="B9" s="18">
        <v>0</v>
      </c>
      <c r="C9" s="18">
        <v>0</v>
      </c>
      <c r="D9" s="10" t="s">
        <v>38</v>
      </c>
      <c r="E9" s="18">
        <v>0</v>
      </c>
      <c r="F9" s="30">
        <v>0</v>
      </c>
    </row>
    <row r="10" spans="1:6" ht="22.5" x14ac:dyDescent="0.2">
      <c r="A10" s="10" t="s">
        <v>27</v>
      </c>
      <c r="B10" s="33">
        <v>0</v>
      </c>
      <c r="C10" s="18">
        <v>0</v>
      </c>
      <c r="D10" s="10" t="s">
        <v>39</v>
      </c>
      <c r="E10" s="18">
        <v>0</v>
      </c>
      <c r="F10" s="30">
        <v>0</v>
      </c>
    </row>
    <row r="11" spans="1:6" x14ac:dyDescent="0.2">
      <c r="A11" s="10" t="s">
        <v>17</v>
      </c>
      <c r="B11" s="33">
        <v>0</v>
      </c>
      <c r="C11" s="18">
        <v>0</v>
      </c>
      <c r="D11" s="10" t="s">
        <v>8</v>
      </c>
      <c r="E11" s="18">
        <v>0</v>
      </c>
      <c r="F11" s="30">
        <v>0</v>
      </c>
    </row>
    <row r="12" spans="1:6" x14ac:dyDescent="0.2">
      <c r="A12" s="11"/>
      <c r="B12" s="20"/>
      <c r="C12" s="20"/>
      <c r="D12" s="10" t="s">
        <v>40</v>
      </c>
      <c r="E12" s="18">
        <v>0</v>
      </c>
      <c r="F12" s="30">
        <v>0</v>
      </c>
    </row>
    <row r="13" spans="1:6" x14ac:dyDescent="0.2">
      <c r="A13" s="9" t="s">
        <v>53</v>
      </c>
      <c r="B13" s="19">
        <f>SUM(B5:B11)</f>
        <v>108916760.11</v>
      </c>
      <c r="C13" s="19">
        <f>SUM(C5:C11)</f>
        <v>110863693</v>
      </c>
      <c r="D13" s="11"/>
      <c r="E13" s="21"/>
      <c r="F13" s="31"/>
    </row>
    <row r="14" spans="1:6" x14ac:dyDescent="0.2">
      <c r="A14" s="13"/>
      <c r="B14" s="20"/>
      <c r="C14" s="20"/>
      <c r="D14" s="9" t="s">
        <v>56</v>
      </c>
      <c r="E14" s="22">
        <f>SUM(E5:E12)</f>
        <v>39710915.420000002</v>
      </c>
      <c r="F14" s="32">
        <f>SUM(F5:F12)</f>
        <v>45756823.270000003</v>
      </c>
    </row>
    <row r="15" spans="1:6" x14ac:dyDescent="0.2">
      <c r="A15" s="9" t="s">
        <v>19</v>
      </c>
      <c r="B15" s="20"/>
      <c r="C15" s="20"/>
      <c r="D15" s="13"/>
      <c r="E15" s="20"/>
      <c r="F15" s="31"/>
    </row>
    <row r="16" spans="1:6" x14ac:dyDescent="0.2">
      <c r="A16" s="10" t="s">
        <v>28</v>
      </c>
      <c r="B16" s="33">
        <v>0</v>
      </c>
      <c r="C16" s="18">
        <v>0</v>
      </c>
      <c r="D16" s="9" t="s">
        <v>21</v>
      </c>
      <c r="E16" s="20"/>
      <c r="F16" s="20"/>
    </row>
    <row r="17" spans="1:6" x14ac:dyDescent="0.2">
      <c r="A17" s="10" t="s">
        <v>29</v>
      </c>
      <c r="B17" s="33">
        <v>0</v>
      </c>
      <c r="C17" s="18">
        <v>0</v>
      </c>
      <c r="D17" s="10" t="s">
        <v>9</v>
      </c>
      <c r="E17" s="18">
        <v>0</v>
      </c>
      <c r="F17" s="30">
        <v>0</v>
      </c>
    </row>
    <row r="18" spans="1:6" x14ac:dyDescent="0.2">
      <c r="A18" s="10" t="s">
        <v>30</v>
      </c>
      <c r="B18" s="18">
        <v>105650935.65000001</v>
      </c>
      <c r="C18" s="18">
        <v>101881247.84999999</v>
      </c>
      <c r="D18" s="10" t="s">
        <v>10</v>
      </c>
      <c r="E18" s="18">
        <v>0</v>
      </c>
      <c r="F18" s="30">
        <v>0</v>
      </c>
    </row>
    <row r="19" spans="1:6" x14ac:dyDescent="0.2">
      <c r="A19" s="10" t="s">
        <v>31</v>
      </c>
      <c r="B19" s="18">
        <v>78950192.049999997</v>
      </c>
      <c r="C19" s="18">
        <v>67594814.939999998</v>
      </c>
      <c r="D19" s="10" t="s">
        <v>11</v>
      </c>
      <c r="E19" s="18">
        <v>0</v>
      </c>
      <c r="F19" s="30">
        <v>0</v>
      </c>
    </row>
    <row r="20" spans="1:6" x14ac:dyDescent="0.2">
      <c r="A20" s="10" t="s">
        <v>32</v>
      </c>
      <c r="B20" s="18">
        <v>1078336.8799999999</v>
      </c>
      <c r="C20" s="18">
        <v>1061111.46</v>
      </c>
      <c r="D20" s="10" t="s">
        <v>41</v>
      </c>
      <c r="E20" s="18">
        <v>0</v>
      </c>
      <c r="F20" s="30">
        <v>0</v>
      </c>
    </row>
    <row r="21" spans="1:6" ht="22.5" x14ac:dyDescent="0.2">
      <c r="A21" s="10" t="s">
        <v>33</v>
      </c>
      <c r="B21" s="18">
        <v>-51979399.460000001</v>
      </c>
      <c r="C21" s="18">
        <v>-47148545.899999999</v>
      </c>
      <c r="D21" s="10" t="s">
        <v>58</v>
      </c>
      <c r="E21" s="18">
        <v>0</v>
      </c>
      <c r="F21" s="30">
        <v>0</v>
      </c>
    </row>
    <row r="22" spans="1:6" x14ac:dyDescent="0.2">
      <c r="A22" s="10" t="s">
        <v>34</v>
      </c>
      <c r="B22" s="18">
        <v>14226399.09</v>
      </c>
      <c r="C22" s="18">
        <v>13026399.09</v>
      </c>
      <c r="D22" s="10" t="s">
        <v>12</v>
      </c>
      <c r="E22" s="18">
        <v>0</v>
      </c>
      <c r="F22" s="30">
        <v>0</v>
      </c>
    </row>
    <row r="23" spans="1:6" x14ac:dyDescent="0.2">
      <c r="A23" s="10" t="s">
        <v>5</v>
      </c>
      <c r="B23" s="18">
        <v>0</v>
      </c>
      <c r="C23" s="18">
        <v>0</v>
      </c>
      <c r="D23" s="11"/>
      <c r="E23" s="20"/>
      <c r="F23" s="31"/>
    </row>
    <row r="24" spans="1:6" x14ac:dyDescent="0.2">
      <c r="A24" s="10" t="s">
        <v>35</v>
      </c>
      <c r="B24" s="33">
        <v>0</v>
      </c>
      <c r="C24" s="18">
        <v>0</v>
      </c>
      <c r="D24" s="9" t="s">
        <v>57</v>
      </c>
      <c r="E24" s="19">
        <f>SUM(E17:E22)</f>
        <v>0</v>
      </c>
      <c r="F24" s="32">
        <f>SUM(F17:F22)</f>
        <v>0</v>
      </c>
    </row>
    <row r="25" spans="1:6" s="3" customFormat="1" x14ac:dyDescent="0.2">
      <c r="A25" s="11"/>
      <c r="B25" s="20"/>
      <c r="C25" s="20"/>
      <c r="D25" s="11"/>
      <c r="E25" s="20"/>
      <c r="F25" s="31"/>
    </row>
    <row r="26" spans="1:6" x14ac:dyDescent="0.2">
      <c r="A26" s="9" t="s">
        <v>54</v>
      </c>
      <c r="B26" s="19">
        <f>SUM(B16:B24)</f>
        <v>147926464.20999998</v>
      </c>
      <c r="C26" s="19">
        <f>SUM(C16:C24)</f>
        <v>136415027.44</v>
      </c>
      <c r="D26" s="14" t="s">
        <v>50</v>
      </c>
      <c r="E26" s="19">
        <f>SUM(E24+E14)</f>
        <v>39710915.420000002</v>
      </c>
      <c r="F26" s="32">
        <f>SUM(F14+F24)</f>
        <v>45756823.270000003</v>
      </c>
    </row>
    <row r="27" spans="1:6" x14ac:dyDescent="0.2">
      <c r="A27" s="13"/>
      <c r="B27" s="20"/>
      <c r="C27" s="20"/>
      <c r="D27" s="13"/>
      <c r="E27" s="20"/>
      <c r="F27" s="31"/>
    </row>
    <row r="28" spans="1:6" x14ac:dyDescent="0.2">
      <c r="A28" s="9" t="s">
        <v>55</v>
      </c>
      <c r="B28" s="19">
        <f>B13+B26</f>
        <v>256843224.31999999</v>
      </c>
      <c r="C28" s="19">
        <f>C13+C26</f>
        <v>247278720.44</v>
      </c>
      <c r="D28" s="7" t="s">
        <v>43</v>
      </c>
      <c r="E28" s="20"/>
      <c r="F28" s="20"/>
    </row>
    <row r="29" spans="1:6" x14ac:dyDescent="0.2">
      <c r="A29" s="15"/>
      <c r="B29" s="16"/>
      <c r="C29" s="12"/>
      <c r="D29" s="13"/>
      <c r="E29" s="20"/>
      <c r="F29" s="20"/>
    </row>
    <row r="30" spans="1:6" x14ac:dyDescent="0.2">
      <c r="A30" s="15"/>
      <c r="B30" s="16"/>
      <c r="C30" s="12"/>
      <c r="D30" s="9" t="s">
        <v>42</v>
      </c>
      <c r="E30" s="19">
        <f>SUM(E31:E33)</f>
        <v>3718432.78</v>
      </c>
      <c r="F30" s="32">
        <f>SUM(F31:F33)</f>
        <v>3718431.78</v>
      </c>
    </row>
    <row r="31" spans="1:6" x14ac:dyDescent="0.2">
      <c r="A31" s="15"/>
      <c r="B31" s="16"/>
      <c r="C31" s="12"/>
      <c r="D31" s="10" t="s">
        <v>2</v>
      </c>
      <c r="E31" s="18">
        <v>6549391.1399999997</v>
      </c>
      <c r="F31" s="30">
        <v>6549391.1399999997</v>
      </c>
    </row>
    <row r="32" spans="1:6" x14ac:dyDescent="0.2">
      <c r="A32" s="15"/>
      <c r="B32" s="16"/>
      <c r="C32" s="12"/>
      <c r="D32" s="10" t="s">
        <v>13</v>
      </c>
      <c r="E32" s="18">
        <v>-2830958.36</v>
      </c>
      <c r="F32" s="30">
        <v>-2830959.36</v>
      </c>
    </row>
    <row r="33" spans="1:7" x14ac:dyDescent="0.2">
      <c r="A33" s="15"/>
      <c r="B33" s="16"/>
      <c r="C33" s="12"/>
      <c r="D33" s="10" t="s">
        <v>45</v>
      </c>
      <c r="E33" s="18">
        <v>0</v>
      </c>
      <c r="F33" s="30">
        <v>0</v>
      </c>
    </row>
    <row r="34" spans="1:7" x14ac:dyDescent="0.2">
      <c r="A34" s="15"/>
      <c r="B34" s="16"/>
      <c r="C34" s="12"/>
      <c r="D34" s="11"/>
      <c r="E34" s="20"/>
      <c r="F34" s="31"/>
    </row>
    <row r="35" spans="1:7" x14ac:dyDescent="0.2">
      <c r="A35" s="15"/>
      <c r="B35" s="16"/>
      <c r="C35" s="12"/>
      <c r="D35" s="9" t="s">
        <v>44</v>
      </c>
      <c r="E35" s="19">
        <f>SUM(E36:E40)</f>
        <v>213413876.12</v>
      </c>
      <c r="F35" s="32">
        <f>SUM(F36:F40)</f>
        <v>197803465.38999999</v>
      </c>
    </row>
    <row r="36" spans="1:7" x14ac:dyDescent="0.2">
      <c r="A36" s="15"/>
      <c r="B36" s="16"/>
      <c r="C36" s="12"/>
      <c r="D36" s="10" t="s">
        <v>46</v>
      </c>
      <c r="E36" s="18">
        <v>39905984.210000001</v>
      </c>
      <c r="F36" s="30">
        <v>61117514.509999998</v>
      </c>
      <c r="G36" s="29"/>
    </row>
    <row r="37" spans="1:7" x14ac:dyDescent="0.2">
      <c r="A37" s="15"/>
      <c r="B37" s="16"/>
      <c r="C37" s="12"/>
      <c r="D37" s="10" t="s">
        <v>14</v>
      </c>
      <c r="E37" s="18">
        <v>173507891.91</v>
      </c>
      <c r="F37" s="30">
        <v>136685950.88</v>
      </c>
    </row>
    <row r="38" spans="1:7" x14ac:dyDescent="0.2">
      <c r="A38" s="15"/>
      <c r="B38" s="16"/>
      <c r="C38" s="12"/>
      <c r="D38" s="10" t="s">
        <v>3</v>
      </c>
      <c r="E38" s="18">
        <v>0</v>
      </c>
      <c r="F38" s="30">
        <v>0</v>
      </c>
    </row>
    <row r="39" spans="1:7" x14ac:dyDescent="0.2">
      <c r="A39" s="15"/>
      <c r="B39" s="16"/>
      <c r="C39" s="12"/>
      <c r="D39" s="10" t="s">
        <v>4</v>
      </c>
      <c r="E39" s="18">
        <v>0</v>
      </c>
      <c r="F39" s="30">
        <v>0</v>
      </c>
    </row>
    <row r="40" spans="1:7" x14ac:dyDescent="0.2">
      <c r="A40" s="15"/>
      <c r="B40" s="16"/>
      <c r="C40" s="12"/>
      <c r="D40" s="10" t="s">
        <v>47</v>
      </c>
      <c r="E40" s="18">
        <v>0</v>
      </c>
      <c r="F40" s="30">
        <v>0</v>
      </c>
    </row>
    <row r="41" spans="1:7" x14ac:dyDescent="0.2">
      <c r="A41" s="15"/>
      <c r="B41" s="16"/>
      <c r="C41" s="12"/>
      <c r="D41" s="11"/>
      <c r="E41" s="20"/>
      <c r="F41" s="31"/>
    </row>
    <row r="42" spans="1:7" ht="22.5" x14ac:dyDescent="0.2">
      <c r="A42" s="15"/>
      <c r="B42" s="16"/>
      <c r="C42" s="12"/>
      <c r="D42" s="9" t="s">
        <v>59</v>
      </c>
      <c r="E42" s="19">
        <f>SUM(E43:E44)</f>
        <v>0</v>
      </c>
      <c r="F42" s="32">
        <f>SUM(F43:F44)</f>
        <v>0</v>
      </c>
    </row>
    <row r="43" spans="1:7" x14ac:dyDescent="0.2">
      <c r="A43" s="15"/>
      <c r="B43" s="16"/>
      <c r="C43" s="12"/>
      <c r="D43" s="10" t="s">
        <v>15</v>
      </c>
      <c r="E43" s="18">
        <v>0</v>
      </c>
      <c r="F43" s="30">
        <v>0</v>
      </c>
    </row>
    <row r="44" spans="1:7" x14ac:dyDescent="0.2">
      <c r="A44" s="15"/>
      <c r="B44" s="16"/>
      <c r="C44" s="12"/>
      <c r="D44" s="10" t="s">
        <v>16</v>
      </c>
      <c r="E44" s="18">
        <v>0</v>
      </c>
      <c r="F44" s="30">
        <v>0</v>
      </c>
    </row>
    <row r="45" spans="1:7" x14ac:dyDescent="0.2">
      <c r="A45" s="15"/>
      <c r="B45" s="16"/>
      <c r="C45" s="12"/>
      <c r="D45" s="11"/>
      <c r="E45" s="20"/>
      <c r="F45" s="31"/>
    </row>
    <row r="46" spans="1:7" x14ac:dyDescent="0.2">
      <c r="A46" s="15"/>
      <c r="B46" s="16"/>
      <c r="C46" s="12"/>
      <c r="D46" s="9" t="s">
        <v>48</v>
      </c>
      <c r="E46" s="19">
        <f>SUM(E42+E35+E30)</f>
        <v>217132308.90000001</v>
      </c>
      <c r="F46" s="32">
        <f>SUM(F42+F35+F30)</f>
        <v>201521897.16999999</v>
      </c>
    </row>
    <row r="47" spans="1:7" x14ac:dyDescent="0.2">
      <c r="A47" s="15"/>
      <c r="B47" s="16"/>
      <c r="C47" s="12"/>
      <c r="D47" s="13"/>
      <c r="E47" s="20"/>
      <c r="F47" s="31"/>
    </row>
    <row r="48" spans="1:7" x14ac:dyDescent="0.2">
      <c r="A48" s="15"/>
      <c r="B48" s="16"/>
      <c r="C48" s="12"/>
      <c r="D48" s="9" t="s">
        <v>49</v>
      </c>
      <c r="E48" s="19">
        <f>E46+E26</f>
        <v>256843224.31999999</v>
      </c>
      <c r="F48" s="19">
        <f>F46+F26</f>
        <v>247278720.44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51</v>
      </c>
    </row>
    <row r="54" spans="1:6" ht="26.25" customHeight="1" x14ac:dyDescent="0.2">
      <c r="A54" s="27"/>
      <c r="D54" s="26"/>
    </row>
    <row r="55" spans="1:6" ht="12" x14ac:dyDescent="0.2">
      <c r="A55" s="25" t="s">
        <v>60</v>
      </c>
      <c r="D55" s="23" t="s">
        <v>61</v>
      </c>
    </row>
    <row r="56" spans="1:6" ht="72.75" customHeight="1" x14ac:dyDescent="0.2">
      <c r="A56" s="28" t="s">
        <v>62</v>
      </c>
      <c r="D56" s="24" t="s">
        <v>63</v>
      </c>
    </row>
    <row r="57" spans="1:6" ht="12" x14ac:dyDescent="0.2">
      <c r="A57" s="25" t="s">
        <v>64</v>
      </c>
    </row>
    <row r="58" spans="1:6" ht="12" x14ac:dyDescent="0.2">
      <c r="A58" s="25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39370078740157483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Robe sandoval</cp:lastModifiedBy>
  <cp:lastPrinted>2023-08-02T20:50:20Z</cp:lastPrinted>
  <dcterms:created xsi:type="dcterms:W3CDTF">2012-12-11T20:26:08Z</dcterms:created>
  <dcterms:modified xsi:type="dcterms:W3CDTF">2024-01-25T14:56:00Z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