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2EE169E9-4CF5-485C-9090-77C13422AF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G37" i="1"/>
  <c r="F37" i="1"/>
  <c r="E37" i="1"/>
  <c r="D37" i="1"/>
  <c r="C37" i="1"/>
  <c r="B37" i="1"/>
  <c r="D22" i="1"/>
  <c r="G22" i="1" s="1"/>
  <c r="D21" i="1"/>
  <c r="D19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D10" i="1" s="1"/>
  <c r="F10" i="1"/>
  <c r="E10" i="1"/>
  <c r="C10" i="1"/>
  <c r="B10" i="1"/>
  <c r="D9" i="1"/>
  <c r="G9" i="1" s="1"/>
  <c r="D8" i="1"/>
  <c r="G8" i="1" s="1"/>
  <c r="G11" i="1" l="1"/>
  <c r="G10" i="1" s="1"/>
  <c r="G21" i="1"/>
  <c r="G19" i="1" s="1"/>
</calcChain>
</file>

<file path=xl/sharedStrings.xml><?xml version="1.0" encoding="utf-8"?>
<sst xmlns="http://schemas.openxmlformats.org/spreadsheetml/2006/main" count="49" uniqueCount="49">
  <si>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</si>
  <si>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</si>
  <si>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</si>
  <si>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</si>
  <si>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</si>
  <si>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</si>
  <si>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</si>
  <si>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</si>
  <si>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</si>
  <si>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</si>
  <si>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</si>
  <si>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</si>
  <si>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</si>
  <si>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</si>
  <si>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</si>
  <si>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</si>
  <si>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</si>
  <si>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</si>
  <si>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</si>
  <si>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</si>
  <si>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</si>
  <si>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</si>
  <si>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</si>
  <si>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</si>
  <si>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</si>
  <si>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</si>
  <si>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</si>
  <si>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</si>
  <si>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</si>
  <si>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</si>
  <si>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</si>
  <si>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</si>
  <si>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</si>
  <si>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</si>
  <si>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</si>
  <si>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</si>
  <si>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</si>
  <si>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</si>
  <si>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</si>
  <si>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</si>
  <si>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</si>
  <si>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</si>
  <si>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</si>
  <si>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</si>
  <si>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</si>
  <si>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</si>
  <si>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</si>
  <si>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</si>
  <si>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de Moroleón, Gto.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</si>
</sst>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4" fontId="7" fillId="0" borderId="10" xfId="0" applyNumberFormat="1" applyFont="1" applyBorder="1" applyProtection="1">
      <protection locked="0"/>
    </xf>
    <xf numFmtId="0" fontId="5" fillId="0" borderId="0" xfId="0" applyFont="1"/>
    <xf numFmtId="0" fontId="2" fillId="0" borderId="5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5" xfId="8" applyNumberFormat="1" applyFont="1" applyBorder="1" applyAlignment="1" applyProtection="1">
      <alignment vertical="top"/>
      <protection locked="0"/>
    </xf>
    <xf numFmtId="0" fontId="5" fillId="0" borderId="5" xfId="0" applyFont="1" applyBorder="1" applyProtection="1">
      <protection locked="0"/>
    </xf>
    <xf numFmtId="0" fontId="9" fillId="0" borderId="0" xfId="7" applyFont="1" applyAlignment="1" applyProtection="1">
      <alignment horizontal="center" wrapText="1"/>
      <protection locked="0"/>
    </xf>
    <xf numFmtId="0" fontId="9" fillId="0" borderId="15" xfId="7" applyFont="1" applyBorder="1" applyAlignment="1" applyProtection="1">
      <alignment horizontal="center" wrapText="1"/>
      <protection locked="0"/>
    </xf>
    <xf numFmtId="0" fontId="9" fillId="0" borderId="5" xfId="7" applyFont="1" applyBorder="1" applyAlignment="1" applyProtection="1">
      <alignment horizontal="center" vertical="top" wrapText="1"/>
      <protection locked="0"/>
    </xf>
    <xf numFmtId="0" fontId="9" fillId="0" borderId="0" xfId="7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7" applyFont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Normal="100" zoomScaleSheetLayoutView="90" workbookViewId="0">
      <selection activeCell="C7" sqref="C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48</v>
      </c>
      <c r="B1" s="28"/>
      <c r="C1" s="28"/>
      <c r="D1" s="28"/>
      <c r="E1" s="28"/>
      <c r="F1" s="28"/>
      <c r="G1" s="29"/>
    </row>
    <row r="2" spans="1:7" ht="14.45" customHeight="1" x14ac:dyDescent="0.2">
      <c r="A2" s="15"/>
      <c r="B2" s="24" t="s">
        <v>0</v>
      </c>
      <c r="C2" s="25"/>
      <c r="D2" s="25"/>
      <c r="E2" s="25"/>
      <c r="F2" s="26"/>
      <c r="G2" s="22" t="s">
        <v>1</v>
      </c>
    </row>
    <row r="3" spans="1:7" ht="22.5" x14ac:dyDescent="0.2">
      <c r="A3" s="16" t="s">
        <v>2</v>
      </c>
      <c r="B3" s="17" t="s">
        <v>3</v>
      </c>
      <c r="C3" s="6" t="s">
        <v>4</v>
      </c>
      <c r="D3" s="6" t="s">
        <v>5</v>
      </c>
      <c r="E3" s="6" t="s">
        <v>6</v>
      </c>
      <c r="F3" s="18" t="s">
        <v>7</v>
      </c>
      <c r="G3" s="23"/>
    </row>
    <row r="4" spans="1:7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+B7+B10+B19+B23+B26+B31</f>
        <v>285919781.17000002</v>
      </c>
      <c r="C6" s="10">
        <f t="shared" ref="C6:G6" si="0">+C7+C10+C19+C23+C26+C31</f>
        <v>97140625.060000002</v>
      </c>
      <c r="D6" s="10">
        <f t="shared" si="0"/>
        <v>383060406.23000002</v>
      </c>
      <c r="E6" s="10">
        <f t="shared" si="0"/>
        <v>322774499.39999998</v>
      </c>
      <c r="F6" s="10">
        <f t="shared" si="0"/>
        <v>316812595.66000003</v>
      </c>
      <c r="G6" s="10">
        <f t="shared" si="0"/>
        <v>60285906.829999976</v>
      </c>
    </row>
    <row r="7" spans="1:7" x14ac:dyDescent="0.2">
      <c r="A7" s="20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21" t="s">
        <v>12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</row>
    <row r="9" spans="1:7" x14ac:dyDescent="0.2">
      <c r="A9" s="21" t="s">
        <v>13</v>
      </c>
      <c r="B9" s="12">
        <v>0</v>
      </c>
      <c r="C9" s="12">
        <v>0</v>
      </c>
      <c r="D9" s="12">
        <f>B9+C9</f>
        <v>0</v>
      </c>
      <c r="E9" s="12">
        <v>0</v>
      </c>
      <c r="F9" s="12">
        <v>0</v>
      </c>
      <c r="G9" s="12">
        <f>D9-E9</f>
        <v>0</v>
      </c>
    </row>
    <row r="10" spans="1:7" x14ac:dyDescent="0.2">
      <c r="A10" s="20" t="s">
        <v>14</v>
      </c>
      <c r="B10" s="11">
        <f>SUM(B11:B18)</f>
        <v>259191670.28</v>
      </c>
      <c r="C10" s="11">
        <f>SUM(C11:C18)</f>
        <v>86509083.420000002</v>
      </c>
      <c r="D10" s="11">
        <f t="shared" ref="D10:G10" si="1">SUM(D11:D18)</f>
        <v>345700753.69999999</v>
      </c>
      <c r="E10" s="11">
        <f t="shared" si="1"/>
        <v>299195430.31</v>
      </c>
      <c r="F10" s="11">
        <f t="shared" si="1"/>
        <v>293297306.78000003</v>
      </c>
      <c r="G10" s="11">
        <f t="shared" si="1"/>
        <v>46505323.389999978</v>
      </c>
    </row>
    <row r="11" spans="1:7" x14ac:dyDescent="0.2">
      <c r="A11" s="21" t="s">
        <v>15</v>
      </c>
      <c r="B11" s="12">
        <v>249391670.28</v>
      </c>
      <c r="C11" s="12">
        <v>60219903.619999997</v>
      </c>
      <c r="D11" s="12">
        <f t="shared" ref="D11:D18" si="2">B11+C11</f>
        <v>309611573.89999998</v>
      </c>
      <c r="E11" s="12">
        <v>285894682.19</v>
      </c>
      <c r="F11" s="12">
        <v>279996558.66000003</v>
      </c>
      <c r="G11" s="12">
        <f t="shared" ref="G11:G18" si="3">D11-E11</f>
        <v>23716891.709999979</v>
      </c>
    </row>
    <row r="12" spans="1:7" x14ac:dyDescent="0.2">
      <c r="A12" s="21" t="s">
        <v>16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</row>
    <row r="13" spans="1:7" x14ac:dyDescent="0.2">
      <c r="A13" s="21" t="s">
        <v>17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 x14ac:dyDescent="0.2">
      <c r="A14" s="21" t="s">
        <v>18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 x14ac:dyDescent="0.2">
      <c r="A15" s="21" t="s">
        <v>19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 x14ac:dyDescent="0.2">
      <c r="A16" s="21" t="s">
        <v>20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 x14ac:dyDescent="0.2">
      <c r="A17" s="21" t="s">
        <v>21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</row>
    <row r="18" spans="1:7" x14ac:dyDescent="0.2">
      <c r="A18" s="21" t="s">
        <v>22</v>
      </c>
      <c r="B18" s="12">
        <v>9800000</v>
      </c>
      <c r="C18" s="12">
        <v>26289179.800000001</v>
      </c>
      <c r="D18" s="12">
        <f t="shared" si="2"/>
        <v>36089179.799999997</v>
      </c>
      <c r="E18" s="12">
        <v>13300748.119999999</v>
      </c>
      <c r="F18" s="12">
        <v>13300748.119999999</v>
      </c>
      <c r="G18" s="12">
        <f t="shared" si="3"/>
        <v>22788431.68</v>
      </c>
    </row>
    <row r="19" spans="1:7" x14ac:dyDescent="0.2">
      <c r="A19" s="20" t="s">
        <v>23</v>
      </c>
      <c r="B19" s="11">
        <f>SUM(B20:B22)</f>
        <v>26728110.890000001</v>
      </c>
      <c r="C19" s="11">
        <f>SUM(C20:C22)</f>
        <v>10631541.639999999</v>
      </c>
      <c r="D19" s="11">
        <f t="shared" ref="D19:G19" si="4">SUM(D20:D22)</f>
        <v>37359652.530000001</v>
      </c>
      <c r="E19" s="11">
        <f t="shared" si="4"/>
        <v>23579069.09</v>
      </c>
      <c r="F19" s="11">
        <f t="shared" si="4"/>
        <v>23515288.880000003</v>
      </c>
      <c r="G19" s="11">
        <f t="shared" si="4"/>
        <v>13780583.439999999</v>
      </c>
    </row>
    <row r="20" spans="1:7" x14ac:dyDescent="0.2">
      <c r="A20" s="21" t="s">
        <v>24</v>
      </c>
      <c r="B20" s="12">
        <v>24652655.780000001</v>
      </c>
      <c r="C20" s="12">
        <v>10615981.539999999</v>
      </c>
      <c r="D20" s="12">
        <f t="shared" ref="D20:D22" si="5">B20+C20</f>
        <v>35268637.32</v>
      </c>
      <c r="E20" s="12">
        <v>21514553.48</v>
      </c>
      <c r="F20" s="12">
        <v>21459719.800000001</v>
      </c>
      <c r="G20" s="12">
        <f t="shared" ref="G20:G22" si="6">D20-E20</f>
        <v>13754083.84</v>
      </c>
    </row>
    <row r="21" spans="1:7" x14ac:dyDescent="0.2">
      <c r="A21" s="21" t="s">
        <v>25</v>
      </c>
      <c r="B21" s="12">
        <v>2075455.11</v>
      </c>
      <c r="C21" s="12">
        <v>15560.1</v>
      </c>
      <c r="D21" s="12">
        <f t="shared" si="5"/>
        <v>2091015.2100000002</v>
      </c>
      <c r="E21" s="12">
        <v>2064515.61</v>
      </c>
      <c r="F21" s="12">
        <v>2055569.08</v>
      </c>
      <c r="G21" s="12">
        <f t="shared" si="6"/>
        <v>26499.600000000093</v>
      </c>
    </row>
    <row r="22" spans="1:7" x14ac:dyDescent="0.2">
      <c r="A22" s="21" t="s">
        <v>26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 x14ac:dyDescent="0.2">
      <c r="A23" s="20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21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1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0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1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1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1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1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0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21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30">
        <f>+B7+B10+B19+B23+B26+B31</f>
        <v>285919781.17000002</v>
      </c>
      <c r="C37" s="30">
        <f t="shared" ref="C37:G37" si="7">+C7+C10+C19+C23+C26+C31</f>
        <v>97140625.060000002</v>
      </c>
      <c r="D37" s="30">
        <f t="shared" si="7"/>
        <v>383060406.23000002</v>
      </c>
      <c r="E37" s="30">
        <f t="shared" si="7"/>
        <v>322774499.39999998</v>
      </c>
      <c r="F37" s="30">
        <f t="shared" si="7"/>
        <v>316812595.66000003</v>
      </c>
      <c r="G37" s="30">
        <f t="shared" si="7"/>
        <v>60285906.829999976</v>
      </c>
    </row>
    <row r="39" spans="1:7" ht="15" x14ac:dyDescent="0.25">
      <c r="A39" s="31" t="s">
        <v>41</v>
      </c>
      <c r="B39"/>
      <c r="C39"/>
      <c r="D39"/>
    </row>
    <row r="41" spans="1:7" x14ac:dyDescent="0.2">
      <c r="A41" s="32"/>
      <c r="B41" s="33"/>
      <c r="C41" s="34"/>
      <c r="D41" s="35"/>
    </row>
    <row r="42" spans="1:7" ht="15" x14ac:dyDescent="0.25">
      <c r="A42" s="36" t="s">
        <v>42</v>
      </c>
      <c r="B42"/>
      <c r="C42" s="37" t="s">
        <v>43</v>
      </c>
      <c r="D42" s="37"/>
    </row>
    <row r="43" spans="1:7" ht="41.25" customHeight="1" x14ac:dyDescent="0.25">
      <c r="A43" s="38" t="s">
        <v>44</v>
      </c>
      <c r="B43"/>
      <c r="C43" s="39" t="s">
        <v>45</v>
      </c>
      <c r="D43" s="39"/>
    </row>
    <row r="44" spans="1:7" ht="12" x14ac:dyDescent="0.2">
      <c r="A44" s="36" t="s">
        <v>46</v>
      </c>
      <c r="B44" s="40"/>
      <c r="C44" s="41"/>
      <c r="D44" s="41"/>
    </row>
    <row r="45" spans="1:7" ht="12" x14ac:dyDescent="0.2">
      <c r="A45" s="36" t="s">
        <v>47</v>
      </c>
      <c r="B45" s="33"/>
      <c r="C45" s="41"/>
      <c r="D45" s="41"/>
    </row>
  </sheetData>
  <sheetProtection formatCells="0" formatColumns="0" formatRows="0" autoFilter="0"/>
  <protectedRanges>
    <protectedRange sqref="A38:G38 A47:G65523 E39:G46" name="Rango1"/>
    <protectedRange sqref="A11:A18 A20:A22 A24:A25 A27:A30 A32 A8:A9 A36:G36" name="Rango1_3"/>
    <protectedRange sqref="B4:G6" name="Rango1_2_2"/>
    <protectedRange sqref="B23:G35" name="Rango1_3_2"/>
    <protectedRange sqref="B7:G9" name="Rango1_3_4_1"/>
    <protectedRange sqref="B10:G18" name="Rango1_3_1_2"/>
    <protectedRange sqref="B19:G22" name="Rango1_3_3_1"/>
    <protectedRange sqref="B37:G37" name="Rango1_1_2_1_1"/>
    <protectedRange sqref="A39:D46" name="Rango1_1"/>
  </protectedRanges>
  <mergeCells count="7">
    <mergeCell ref="C44:D44"/>
    <mergeCell ref="C45:D45"/>
    <mergeCell ref="G2:G3"/>
    <mergeCell ref="B2:F2"/>
    <mergeCell ref="A1:G1"/>
    <mergeCell ref="C42:D42"/>
    <mergeCell ref="C43:D4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dcterms:created xsi:type="dcterms:W3CDTF">2012-12-11T21:13:37Z</dcterms:created>
  <dcterms:modified xsi:type="dcterms:W3CDTF">2024-01-29T14:34:03Z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