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información para  publicar 2023\2023\"/>
    </mc:Choice>
  </mc:AlternateContent>
  <xr:revisionPtr revIDLastSave="0" documentId="8_{32F1EE36-5227-48B8-BDDA-3D7B059128FF}" xr6:coauthVersionLast="47" xr6:coauthVersionMax="47" xr10:uidLastSave="{00000000-0000-0000-0000-000000000000}"/>
  <bookViews>
    <workbookView xWindow="-120" yWindow="-120" windowWidth="29040" windowHeight="15840" xr2:uid="{5190202A-318A-4A00-951B-B088FC2FE45B}"/>
  </bookViews>
  <sheets>
    <sheet name="2022" sheetId="1" r:id="rId1"/>
  </sheets>
  <definedNames>
    <definedName name="_xlnm._FilterDatabase" localSheetId="0" hidden="1">'2022'!$B$4:$O$77</definedName>
    <definedName name="_xlnm.Print_Area" localSheetId="0">'2022'!$B$1:$O$77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6" i="1" l="1"/>
  <c r="H66" i="1"/>
  <c r="D66" i="1"/>
  <c r="L44" i="1"/>
  <c r="D44" i="1"/>
  <c r="H44" i="1"/>
  <c r="L34" i="1"/>
  <c r="H34" i="1"/>
  <c r="F34" i="1"/>
  <c r="C34" i="1"/>
  <c r="L24" i="1"/>
  <c r="H24" i="1"/>
  <c r="D24" i="1"/>
  <c r="K24" i="1"/>
  <c r="G24" i="1"/>
  <c r="C24" i="1"/>
  <c r="H14" i="1"/>
  <c r="D14" i="1"/>
  <c r="C6" i="1"/>
  <c r="O6" i="1"/>
  <c r="D70" i="1"/>
  <c r="E70" i="1"/>
  <c r="F70" i="1"/>
  <c r="G70" i="1"/>
  <c r="H70" i="1"/>
  <c r="I70" i="1"/>
  <c r="J70" i="1"/>
  <c r="K70" i="1"/>
  <c r="L70" i="1"/>
  <c r="M70" i="1"/>
  <c r="N70" i="1"/>
  <c r="O70" i="1"/>
  <c r="C70" i="1"/>
  <c r="E66" i="1"/>
  <c r="F66" i="1"/>
  <c r="G66" i="1"/>
  <c r="I66" i="1"/>
  <c r="J66" i="1"/>
  <c r="K66" i="1"/>
  <c r="M66" i="1"/>
  <c r="N66" i="1"/>
  <c r="O66" i="1"/>
  <c r="C66" i="1"/>
  <c r="D58" i="1"/>
  <c r="E58" i="1"/>
  <c r="F58" i="1"/>
  <c r="G58" i="1"/>
  <c r="H58" i="1"/>
  <c r="I58" i="1"/>
  <c r="J58" i="1"/>
  <c r="K58" i="1"/>
  <c r="L58" i="1"/>
  <c r="M58" i="1"/>
  <c r="N58" i="1"/>
  <c r="O58" i="1"/>
  <c r="C58" i="1"/>
  <c r="D54" i="1"/>
  <c r="E54" i="1"/>
  <c r="F54" i="1"/>
  <c r="G54" i="1"/>
  <c r="H54" i="1"/>
  <c r="I54" i="1"/>
  <c r="J54" i="1"/>
  <c r="K54" i="1"/>
  <c r="L54" i="1"/>
  <c r="M54" i="1"/>
  <c r="N54" i="1"/>
  <c r="O54" i="1"/>
  <c r="C54" i="1"/>
  <c r="E44" i="1"/>
  <c r="F44" i="1"/>
  <c r="G44" i="1"/>
  <c r="I44" i="1"/>
  <c r="J44" i="1"/>
  <c r="K44" i="1"/>
  <c r="M44" i="1"/>
  <c r="N44" i="1"/>
  <c r="O44" i="1"/>
  <c r="C44" i="1"/>
  <c r="E34" i="1"/>
  <c r="G34" i="1"/>
  <c r="I34" i="1"/>
  <c r="J34" i="1"/>
  <c r="K34" i="1"/>
  <c r="M34" i="1"/>
  <c r="N34" i="1"/>
  <c r="O34" i="1"/>
  <c r="E24" i="1"/>
  <c r="F24" i="1"/>
  <c r="I24" i="1"/>
  <c r="J24" i="1"/>
  <c r="M24" i="1"/>
  <c r="N24" i="1"/>
  <c r="O24" i="1"/>
  <c r="E14" i="1"/>
  <c r="F14" i="1"/>
  <c r="G14" i="1"/>
  <c r="I14" i="1"/>
  <c r="J14" i="1"/>
  <c r="K14" i="1"/>
  <c r="L14" i="1"/>
  <c r="M14" i="1"/>
  <c r="N14" i="1"/>
  <c r="O14" i="1"/>
  <c r="C14" i="1"/>
  <c r="D6" i="1"/>
  <c r="E6" i="1"/>
  <c r="F6" i="1"/>
  <c r="G6" i="1"/>
  <c r="H6" i="1"/>
  <c r="I6" i="1"/>
  <c r="J6" i="1"/>
  <c r="K6" i="1"/>
  <c r="L6" i="1"/>
  <c r="M6" i="1"/>
  <c r="N6" i="1"/>
  <c r="D34" i="1" l="1"/>
  <c r="N5" i="1"/>
  <c r="F5" i="1"/>
  <c r="H5" i="1"/>
  <c r="D5" i="1"/>
  <c r="J5" i="1"/>
  <c r="L5" i="1"/>
  <c r="M5" i="1"/>
  <c r="I5" i="1"/>
  <c r="E5" i="1"/>
  <c r="K5" i="1"/>
  <c r="O5" i="1"/>
  <c r="G5" i="1"/>
  <c r="C5" i="1"/>
</calcChain>
</file>

<file path=xl/sharedStrings.xml><?xml version="1.0" encoding="utf-8"?>
<sst xmlns="http://schemas.openxmlformats.org/spreadsheetml/2006/main" count="88" uniqueCount="88">
  <si>
    <t>MUNICIPIO MOROLEON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</si>
  <si>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</si>
  <si>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</si>
  <si>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</si>
  <si>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</si>
  <si>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</si>
  <si>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</si>
  <si>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</si>
  <si>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</si>
  <si>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</si>
  <si>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</si>
  <si>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</si>
  <si>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</si>
  <si>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</si>
  <si>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</si>
  <si>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</si>
  <si>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</si>
  <si>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</si>
  <si>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</si>
  <si>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</si>
  <si>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</si>
  <si>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</si>
  <si>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</si>
  <si>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</si>
  <si>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</si>
  <si>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</si>
  <si>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</si>
  <si>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</si>
  <si>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</si>
  <si>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</si>
  <si>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</si>
  <si>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</si>
  <si>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</si>
  <si>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</si>
  <si>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</si>
  <si>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</si>
  <si>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</si>
  <si>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</si>
  <si>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</si>
  <si>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</si>
  <si>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</si>
  <si>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</si>
  <si>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</si>
  <si>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</si>
  <si>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</si>
  <si>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</si>
  <si>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</si>
  <si>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</si>
  <si>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</si>
  <si>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</si>
  <si>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</si>
  <si>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</si>
  <si>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</si>
  <si>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</si>
  <si>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</si>
  <si>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</si>
  <si>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</si>
  <si>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</si>
  <si>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</si>
  <si>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</si>
  <si>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</si>
  <si>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</si>
  <si>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</si>
  <si>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</si>
  <si>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</si>
  <si>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</si>
  <si>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</si>
  <si>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</si>
  <si>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</si>
  <si>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</si>
  <si>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</si>
  <si>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</si>
  <si>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</si>
  <si>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</si>
  <si>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</si>
  <si>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</si>
  <si>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</si>
  <si>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</si>
  <si>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</si>
  <si>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</si>
  <si>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</si>
  <si>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</si>
  <si>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</si>
  <si>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</si>
  <si>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</si>
  <si>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</si>
  <si>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</si>
  <si>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 Presupuesto de Egresos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</si>
</sst>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49" fontId="2" fillId="2" borderId="2" xfId="1" applyNumberFormat="1" applyFont="1" applyFill="1" applyBorder="1" applyAlignment="1">
      <alignment horizontal="left"/>
    </xf>
    <xf numFmtId="49" fontId="2" fillId="2" borderId="2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right"/>
    </xf>
    <xf numFmtId="164" fontId="0" fillId="2" borderId="1" xfId="0" applyNumberFormat="1" applyFill="1" applyBorder="1"/>
    <xf numFmtId="49" fontId="1" fillId="3" borderId="3" xfId="1" applyNumberFormat="1" applyFill="1" applyBorder="1" applyAlignment="1">
      <alignment horizontal="left"/>
    </xf>
    <xf numFmtId="39" fontId="1" fillId="3" borderId="3" xfId="1" applyNumberFormat="1" applyFill="1" applyBorder="1"/>
    <xf numFmtId="49" fontId="1" fillId="0" borderId="3" xfId="1" applyNumberFormat="1" applyBorder="1" applyAlignment="1">
      <alignment horizontal="left"/>
    </xf>
    <xf numFmtId="39" fontId="1" fillId="0" borderId="3" xfId="1" applyNumberFormat="1" applyBorder="1"/>
    <xf numFmtId="49" fontId="1" fillId="3" borderId="2" xfId="1" applyNumberFormat="1" applyFill="1" applyBorder="1" applyAlignment="1">
      <alignment horizontal="left"/>
    </xf>
    <xf numFmtId="39" fontId="1" fillId="3" borderId="2" xfId="1" applyNumberFormat="1" applyFill="1" applyBorder="1"/>
    <xf numFmtId="39" fontId="0" fillId="0" borderId="3" xfId="0" applyNumberFormat="1" applyBorder="1"/>
    <xf numFmtId="43" fontId="4" fillId="0" borderId="4" xfId="2" applyFont="1" applyFill="1" applyBorder="1"/>
    <xf numFmtId="43" fontId="4" fillId="0" borderId="3" xfId="2" applyFont="1" applyFill="1" applyBorder="1"/>
    <xf numFmtId="0" fontId="4" fillId="0" borderId="4" xfId="0" applyFont="1" applyBorder="1"/>
    <xf numFmtId="164" fontId="0" fillId="0" borderId="0" xfId="0" applyNumberFormat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E0314E0A-E24A-42D0-84B4-12844DC3FB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9B1DC-EBE1-4D7A-89AE-2D431831C323}">
  <dimension ref="B1:P77"/>
  <sheetViews>
    <sheetView tabSelected="1" view="pageBreakPreview" zoomScaleNormal="100" zoomScaleSheetLayoutView="100" workbookViewId="0">
      <selection activeCell="B3" sqref="B3:O3"/>
    </sheetView>
  </sheetViews>
  <sheetFormatPr baseColWidth="10" defaultRowHeight="15" x14ac:dyDescent="0.25"/>
  <cols>
    <col min="2" max="2" width="65" bestFit="1" customWidth="1"/>
    <col min="3" max="3" width="24.140625" customWidth="1"/>
    <col min="4" max="4" width="15.42578125" bestFit="1" customWidth="1"/>
    <col min="5" max="5" width="13.140625" bestFit="1" customWidth="1"/>
    <col min="6" max="7" width="14.85546875" bestFit="1" customWidth="1"/>
    <col min="8" max="8" width="14.42578125" bestFit="1" customWidth="1"/>
    <col min="9" max="10" width="14.85546875" bestFit="1" customWidth="1"/>
    <col min="11" max="11" width="14.42578125" bestFit="1" customWidth="1"/>
    <col min="12" max="12" width="15.5703125" bestFit="1" customWidth="1"/>
    <col min="13" max="13" width="14" bestFit="1" customWidth="1"/>
    <col min="14" max="14" width="15.140625" bestFit="1" customWidth="1"/>
    <col min="15" max="15" width="14.85546875" bestFit="1" customWidth="1"/>
  </cols>
  <sheetData>
    <row r="1" spans="2:16" x14ac:dyDescent="0.25">
      <c r="D1" s="15"/>
      <c r="F1" s="15"/>
    </row>
    <row r="2" spans="2:16" x14ac:dyDescent="0.25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6" x14ac:dyDescent="0.25">
      <c r="B3" s="17" t="s">
        <v>87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6" x14ac:dyDescent="0.25">
      <c r="B4" s="1"/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</row>
    <row r="5" spans="2:16" x14ac:dyDescent="0.25">
      <c r="B5" s="3" t="s">
        <v>14</v>
      </c>
      <c r="C5" s="4">
        <f>+C77+C70+C66+C58+C54+C44+C34+C24+C14+C6</f>
        <v>285919781.17032218</v>
      </c>
      <c r="D5" s="4">
        <f t="shared" ref="D5:O5" si="0">+D77+D70+D66+D58+D54+D44+D34+D24+D14+D6</f>
        <v>66063379.843640216</v>
      </c>
      <c r="E5" s="4">
        <f t="shared" si="0"/>
        <v>17781968.11301171</v>
      </c>
      <c r="F5" s="4">
        <f t="shared" si="0"/>
        <v>21689905.53322725</v>
      </c>
      <c r="G5" s="4">
        <f t="shared" si="0"/>
        <v>17817368.530686371</v>
      </c>
      <c r="H5" s="4">
        <f t="shared" si="0"/>
        <v>17086226.96322725</v>
      </c>
      <c r="I5" s="4">
        <f t="shared" si="0"/>
        <v>17567552.183155403</v>
      </c>
      <c r="J5" s="4">
        <f t="shared" si="0"/>
        <v>19774250.023227252</v>
      </c>
      <c r="K5" s="4">
        <f t="shared" si="0"/>
        <v>23253611.21322725</v>
      </c>
      <c r="L5" s="4">
        <f t="shared" si="0"/>
        <v>18512418.440686367</v>
      </c>
      <c r="M5" s="4">
        <f t="shared" si="0"/>
        <v>16930862.893227249</v>
      </c>
      <c r="N5" s="4">
        <f t="shared" si="0"/>
        <v>16740028.863155402</v>
      </c>
      <c r="O5" s="4">
        <f t="shared" si="0"/>
        <v>32702208.569850489</v>
      </c>
    </row>
    <row r="6" spans="2:16" x14ac:dyDescent="0.25">
      <c r="B6" s="5" t="s">
        <v>15</v>
      </c>
      <c r="C6" s="6">
        <f>SUM(C7:C13)</f>
        <v>135769468.435927</v>
      </c>
      <c r="D6" s="6">
        <f t="shared" ref="D6:N6" si="1">SUM(D7:D13)</f>
        <v>10069842.160538772</v>
      </c>
      <c r="E6" s="6">
        <f t="shared" si="1"/>
        <v>9093336.4717265293</v>
      </c>
      <c r="F6" s="6">
        <f t="shared" si="1"/>
        <v>10155417.950125802</v>
      </c>
      <c r="G6" s="6">
        <f t="shared" si="1"/>
        <v>11110517.587615008</v>
      </c>
      <c r="H6" s="6">
        <f t="shared" si="1"/>
        <v>10020417.940125803</v>
      </c>
      <c r="I6" s="6">
        <f t="shared" si="1"/>
        <v>9701394.1139927097</v>
      </c>
      <c r="J6" s="6">
        <f t="shared" si="1"/>
        <v>10065417.940125803</v>
      </c>
      <c r="K6" s="6">
        <f t="shared" si="1"/>
        <v>10020422.940125803</v>
      </c>
      <c r="L6" s="6">
        <f t="shared" si="1"/>
        <v>11040512.577615008</v>
      </c>
      <c r="M6" s="6">
        <f t="shared" si="1"/>
        <v>10065417.940125803</v>
      </c>
      <c r="N6" s="6">
        <f t="shared" si="1"/>
        <v>9708389.1139927097</v>
      </c>
      <c r="O6" s="6">
        <f>SUM(O7:O13)</f>
        <v>24718381.699817255</v>
      </c>
      <c r="P6" s="6"/>
    </row>
    <row r="7" spans="2:16" x14ac:dyDescent="0.25">
      <c r="B7" s="7" t="s">
        <v>16</v>
      </c>
      <c r="C7" s="11">
        <v>77325236.08962819</v>
      </c>
      <c r="D7" s="11">
        <v>6567348.8185711624</v>
      </c>
      <c r="E7" s="11">
        <v>5931798.9329029815</v>
      </c>
      <c r="F7" s="11">
        <v>6567348.8185711624</v>
      </c>
      <c r="G7" s="11">
        <v>6355498.8566817679</v>
      </c>
      <c r="H7" s="11">
        <v>6567348.8185711624</v>
      </c>
      <c r="I7" s="11">
        <v>6355498.8566817679</v>
      </c>
      <c r="J7" s="11">
        <v>6567348.8185711624</v>
      </c>
      <c r="K7" s="11">
        <v>6567348.8185711624</v>
      </c>
      <c r="L7" s="11">
        <v>6355498.8566817679</v>
      </c>
      <c r="M7" s="11">
        <v>6567348.8185711624</v>
      </c>
      <c r="N7" s="11">
        <v>6355498.8566817679</v>
      </c>
      <c r="O7" s="11">
        <v>6567348.8185711624</v>
      </c>
    </row>
    <row r="8" spans="2:16" x14ac:dyDescent="0.25">
      <c r="B8" s="7" t="s">
        <v>17</v>
      </c>
      <c r="C8" s="11">
        <v>825924</v>
      </c>
      <c r="D8" s="11">
        <v>57827</v>
      </c>
      <c r="E8" s="11">
        <v>87827</v>
      </c>
      <c r="F8" s="11">
        <v>62827</v>
      </c>
      <c r="G8" s="11">
        <v>57827</v>
      </c>
      <c r="H8" s="11">
        <v>57827</v>
      </c>
      <c r="I8" s="11">
        <v>57827</v>
      </c>
      <c r="J8" s="11">
        <v>102827</v>
      </c>
      <c r="K8" s="11">
        <v>57827</v>
      </c>
      <c r="L8" s="11">
        <v>57827</v>
      </c>
      <c r="M8" s="11">
        <v>102827</v>
      </c>
      <c r="N8" s="11">
        <v>64827</v>
      </c>
      <c r="O8" s="11">
        <v>57827</v>
      </c>
    </row>
    <row r="9" spans="2:16" x14ac:dyDescent="0.25">
      <c r="B9" s="7" t="s">
        <v>18</v>
      </c>
      <c r="C9" s="11">
        <v>17742590.72693605</v>
      </c>
      <c r="D9" s="11">
        <v>30530.010000000002</v>
      </c>
      <c r="E9" s="11">
        <v>30535.010000000002</v>
      </c>
      <c r="F9" s="11">
        <v>30530.010000000002</v>
      </c>
      <c r="G9" s="11">
        <v>1369658.4736222974</v>
      </c>
      <c r="H9" s="11">
        <v>30530</v>
      </c>
      <c r="I9" s="11">
        <v>30535</v>
      </c>
      <c r="J9" s="11">
        <v>30530</v>
      </c>
      <c r="K9" s="11">
        <v>30535</v>
      </c>
      <c r="L9" s="11">
        <v>1369653.4636222972</v>
      </c>
      <c r="M9" s="11">
        <v>30530</v>
      </c>
      <c r="N9" s="11">
        <v>30530</v>
      </c>
      <c r="O9" s="11">
        <v>14728493.759691454</v>
      </c>
    </row>
    <row r="10" spans="2:16" x14ac:dyDescent="0.25">
      <c r="B10" s="7" t="s">
        <v>19</v>
      </c>
      <c r="C10" s="11">
        <v>656000</v>
      </c>
      <c r="D10" s="11">
        <v>38000</v>
      </c>
      <c r="E10" s="11">
        <v>38000</v>
      </c>
      <c r="F10" s="11">
        <v>168000</v>
      </c>
      <c r="G10" s="11">
        <v>108000</v>
      </c>
      <c r="H10" s="11">
        <v>38000</v>
      </c>
      <c r="I10" s="11">
        <v>38000</v>
      </c>
      <c r="J10" s="11">
        <v>38000</v>
      </c>
      <c r="K10" s="11">
        <v>38000</v>
      </c>
      <c r="L10" s="11">
        <v>38000</v>
      </c>
      <c r="M10" s="11">
        <v>38000</v>
      </c>
      <c r="N10" s="11">
        <v>38000</v>
      </c>
      <c r="O10" s="11">
        <v>38000</v>
      </c>
    </row>
    <row r="11" spans="2:16" x14ac:dyDescent="0.25">
      <c r="B11" s="7" t="s">
        <v>20</v>
      </c>
      <c r="C11" s="11">
        <v>39219717.619362764</v>
      </c>
      <c r="D11" s="11">
        <v>3376136.3319676095</v>
      </c>
      <c r="E11" s="11">
        <v>3005175.5288235471</v>
      </c>
      <c r="F11" s="11">
        <v>3326712.1215546406</v>
      </c>
      <c r="G11" s="11">
        <v>3219533.2573109423</v>
      </c>
      <c r="H11" s="11">
        <v>3326712.1215546406</v>
      </c>
      <c r="I11" s="11">
        <v>3219533.2573109423</v>
      </c>
      <c r="J11" s="11">
        <v>3326712.1215546406</v>
      </c>
      <c r="K11" s="11">
        <v>3326712.1215546406</v>
      </c>
      <c r="L11" s="11">
        <v>3219533.2573109423</v>
      </c>
      <c r="M11" s="11">
        <v>3326712.1215546406</v>
      </c>
      <c r="N11" s="11">
        <v>3219533.2573109423</v>
      </c>
      <c r="O11" s="11">
        <v>3326712.1215546406</v>
      </c>
    </row>
    <row r="12" spans="2:16" x14ac:dyDescent="0.25">
      <c r="B12" s="7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</row>
    <row r="13" spans="2:16" x14ac:dyDescent="0.25">
      <c r="B13" s="7" t="s">
        <v>22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2:16" x14ac:dyDescent="0.25">
      <c r="B14" s="5" t="s">
        <v>23</v>
      </c>
      <c r="C14" s="6">
        <f>SUM(C15:C23)</f>
        <v>20540963.240000002</v>
      </c>
      <c r="D14" s="6">
        <f t="shared" ref="D14:O14" si="2">SUM(D15:D23)</f>
        <v>1895600</v>
      </c>
      <c r="E14" s="6">
        <f t="shared" si="2"/>
        <v>1710400</v>
      </c>
      <c r="F14" s="6">
        <f t="shared" si="2"/>
        <v>1754400</v>
      </c>
      <c r="G14" s="6">
        <f t="shared" si="2"/>
        <v>1694036.73</v>
      </c>
      <c r="H14" s="6">
        <f t="shared" si="2"/>
        <v>2068622.44</v>
      </c>
      <c r="I14" s="6">
        <f t="shared" si="2"/>
        <v>1638100</v>
      </c>
      <c r="J14" s="6">
        <f t="shared" si="2"/>
        <v>1656595.5</v>
      </c>
      <c r="K14" s="6">
        <f t="shared" si="2"/>
        <v>1591293.33</v>
      </c>
      <c r="L14" s="6">
        <f t="shared" si="2"/>
        <v>1638600</v>
      </c>
      <c r="M14" s="6">
        <f t="shared" si="2"/>
        <v>1636650</v>
      </c>
      <c r="N14" s="6">
        <f t="shared" si="2"/>
        <v>1656765.24</v>
      </c>
      <c r="O14" s="6">
        <f t="shared" si="2"/>
        <v>1599900</v>
      </c>
    </row>
    <row r="15" spans="2:16" x14ac:dyDescent="0.25">
      <c r="B15" s="7" t="s">
        <v>24</v>
      </c>
      <c r="C15" s="13">
        <v>1203700</v>
      </c>
      <c r="D15" s="14">
        <v>84100</v>
      </c>
      <c r="E15" s="14">
        <v>126800</v>
      </c>
      <c r="F15" s="12">
        <v>157400</v>
      </c>
      <c r="G15" s="12">
        <v>72500</v>
      </c>
      <c r="H15" s="12">
        <v>173500</v>
      </c>
      <c r="I15" s="12">
        <v>89500</v>
      </c>
      <c r="J15" s="12">
        <v>81900</v>
      </c>
      <c r="K15" s="12">
        <v>98400</v>
      </c>
      <c r="L15" s="12">
        <v>68000</v>
      </c>
      <c r="M15" s="12">
        <v>72200</v>
      </c>
      <c r="N15" s="12">
        <v>106700</v>
      </c>
      <c r="O15" s="12">
        <v>72700</v>
      </c>
    </row>
    <row r="16" spans="2:16" x14ac:dyDescent="0.25">
      <c r="B16" s="7" t="s">
        <v>25</v>
      </c>
      <c r="C16" s="11">
        <v>1326300</v>
      </c>
      <c r="D16" s="11">
        <v>139000</v>
      </c>
      <c r="E16" s="11">
        <v>123250</v>
      </c>
      <c r="F16" s="11">
        <v>133000</v>
      </c>
      <c r="G16" s="11">
        <v>17600</v>
      </c>
      <c r="H16" s="11">
        <v>113250</v>
      </c>
      <c r="I16" s="11">
        <v>126000</v>
      </c>
      <c r="J16" s="11">
        <v>117000</v>
      </c>
      <c r="K16" s="11">
        <v>29050</v>
      </c>
      <c r="L16" s="11">
        <v>123900</v>
      </c>
      <c r="M16" s="11">
        <v>120750</v>
      </c>
      <c r="N16" s="11">
        <v>137500</v>
      </c>
      <c r="O16" s="11">
        <v>146000</v>
      </c>
    </row>
    <row r="17" spans="2:15" x14ac:dyDescent="0.25">
      <c r="B17" s="7" t="s">
        <v>26</v>
      </c>
      <c r="C17" s="8">
        <v>13000</v>
      </c>
      <c r="D17" s="8">
        <v>0</v>
      </c>
      <c r="E17" s="8">
        <v>2000</v>
      </c>
      <c r="F17" s="8">
        <v>0</v>
      </c>
      <c r="G17" s="8">
        <v>0</v>
      </c>
      <c r="H17" s="8">
        <v>5000</v>
      </c>
      <c r="I17" s="8">
        <v>0</v>
      </c>
      <c r="J17" s="8">
        <v>0</v>
      </c>
      <c r="K17" s="8">
        <v>5000</v>
      </c>
      <c r="L17" s="8">
        <v>0</v>
      </c>
      <c r="M17" s="8">
        <v>0</v>
      </c>
      <c r="N17" s="8">
        <v>0</v>
      </c>
      <c r="O17" s="8">
        <v>1000</v>
      </c>
    </row>
    <row r="18" spans="2:15" x14ac:dyDescent="0.25">
      <c r="B18" s="7" t="s">
        <v>27</v>
      </c>
      <c r="C18" s="11">
        <v>1036798</v>
      </c>
      <c r="D18" s="11">
        <v>103700</v>
      </c>
      <c r="E18" s="11">
        <v>68850</v>
      </c>
      <c r="F18" s="11">
        <v>95000</v>
      </c>
      <c r="G18" s="11">
        <v>127348</v>
      </c>
      <c r="H18" s="11">
        <v>110500</v>
      </c>
      <c r="I18" s="11">
        <v>107500</v>
      </c>
      <c r="J18" s="11">
        <v>89100</v>
      </c>
      <c r="K18" s="11">
        <v>49600</v>
      </c>
      <c r="L18" s="11">
        <v>75200</v>
      </c>
      <c r="M18" s="11">
        <v>98800</v>
      </c>
      <c r="N18" s="11">
        <v>59500</v>
      </c>
      <c r="O18" s="11">
        <v>51700</v>
      </c>
    </row>
    <row r="19" spans="2:15" x14ac:dyDescent="0.25">
      <c r="B19" s="7" t="s">
        <v>28</v>
      </c>
      <c r="C19" s="8">
        <v>3115465.24</v>
      </c>
      <c r="D19" s="8">
        <v>288000</v>
      </c>
      <c r="E19" s="8">
        <v>314500</v>
      </c>
      <c r="F19" s="8">
        <v>293000</v>
      </c>
      <c r="G19" s="8">
        <v>304000</v>
      </c>
      <c r="H19" s="8">
        <v>299500</v>
      </c>
      <c r="I19" s="8">
        <v>284000</v>
      </c>
      <c r="J19" s="8">
        <v>303500</v>
      </c>
      <c r="K19" s="8">
        <v>298000</v>
      </c>
      <c r="L19" s="8">
        <v>281000</v>
      </c>
      <c r="M19" s="8">
        <v>284500</v>
      </c>
      <c r="N19" s="8">
        <v>161465.24</v>
      </c>
      <c r="O19" s="8">
        <v>4000</v>
      </c>
    </row>
    <row r="20" spans="2:15" x14ac:dyDescent="0.25">
      <c r="B20" s="7" t="s">
        <v>29</v>
      </c>
      <c r="C20" s="11">
        <v>11499700</v>
      </c>
      <c r="D20" s="11">
        <v>1057800</v>
      </c>
      <c r="E20" s="11">
        <v>917000</v>
      </c>
      <c r="F20" s="11">
        <v>897500</v>
      </c>
      <c r="G20" s="11">
        <v>969618.28</v>
      </c>
      <c r="H20" s="11">
        <v>1093400</v>
      </c>
      <c r="I20" s="11">
        <v>903100</v>
      </c>
      <c r="J20" s="11">
        <v>873581.72</v>
      </c>
      <c r="K20" s="11">
        <v>833700</v>
      </c>
      <c r="L20" s="11">
        <v>937000</v>
      </c>
      <c r="M20" s="11">
        <v>931900</v>
      </c>
      <c r="N20" s="11">
        <v>956100</v>
      </c>
      <c r="O20" s="11">
        <v>1129000</v>
      </c>
    </row>
    <row r="21" spans="2:15" x14ac:dyDescent="0.25">
      <c r="B21" s="7" t="s">
        <v>30</v>
      </c>
      <c r="C21" s="8">
        <v>85500</v>
      </c>
      <c r="D21" s="8">
        <v>0</v>
      </c>
      <c r="E21" s="8">
        <v>0</v>
      </c>
      <c r="F21" s="8">
        <v>9500</v>
      </c>
      <c r="G21" s="8">
        <v>28000</v>
      </c>
      <c r="H21" s="8">
        <v>15500</v>
      </c>
      <c r="I21" s="8">
        <v>0</v>
      </c>
      <c r="J21" s="8">
        <v>1500</v>
      </c>
      <c r="K21" s="8">
        <v>23000</v>
      </c>
      <c r="L21" s="8">
        <v>3000</v>
      </c>
      <c r="M21" s="8">
        <v>5000</v>
      </c>
      <c r="N21" s="11">
        <v>0</v>
      </c>
      <c r="O21" s="11">
        <v>0</v>
      </c>
    </row>
    <row r="22" spans="2:15" x14ac:dyDescent="0.25">
      <c r="B22" s="7" t="s">
        <v>31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</row>
    <row r="23" spans="2:15" x14ac:dyDescent="0.25">
      <c r="B23" s="7" t="s">
        <v>32</v>
      </c>
      <c r="C23" s="11">
        <v>2260500</v>
      </c>
      <c r="D23" s="11">
        <v>223000</v>
      </c>
      <c r="E23" s="11">
        <v>158000</v>
      </c>
      <c r="F23" s="11">
        <v>169000</v>
      </c>
      <c r="G23" s="11">
        <v>174970.45</v>
      </c>
      <c r="H23" s="11">
        <v>257972.44</v>
      </c>
      <c r="I23" s="11">
        <v>128000</v>
      </c>
      <c r="J23" s="11">
        <v>190013.78</v>
      </c>
      <c r="K23" s="11">
        <v>254543.33</v>
      </c>
      <c r="L23" s="11">
        <v>150500</v>
      </c>
      <c r="M23" s="11">
        <v>123500</v>
      </c>
      <c r="N23" s="11">
        <v>235500</v>
      </c>
      <c r="O23" s="11">
        <v>195500</v>
      </c>
    </row>
    <row r="24" spans="2:15" x14ac:dyDescent="0.25">
      <c r="B24" s="5" t="s">
        <v>33</v>
      </c>
      <c r="C24" s="6">
        <f>SUM(C25:C33)</f>
        <v>21713860.036587223</v>
      </c>
      <c r="D24" s="6">
        <f t="shared" ref="D24:O24" si="3">SUM(D25:D33)</f>
        <v>1577349.584078487</v>
      </c>
      <c r="E24" s="6">
        <f t="shared" si="3"/>
        <v>1882984.736748311</v>
      </c>
      <c r="F24" s="6">
        <f t="shared" si="3"/>
        <v>2092149.2840784872</v>
      </c>
      <c r="G24" s="6">
        <f t="shared" si="3"/>
        <v>1762807.0455437638</v>
      </c>
      <c r="H24" s="6">
        <f t="shared" si="3"/>
        <v>1857249.2840784872</v>
      </c>
      <c r="I24" s="6">
        <f t="shared" si="3"/>
        <v>1536333.341635095</v>
      </c>
      <c r="J24" s="6">
        <f t="shared" si="3"/>
        <v>1719299.2840784872</v>
      </c>
      <c r="K24" s="6">
        <f t="shared" si="3"/>
        <v>1565957.6440784871</v>
      </c>
      <c r="L24" s="6">
        <f t="shared" si="3"/>
        <v>2048298.6855437639</v>
      </c>
      <c r="M24" s="6">
        <f t="shared" si="3"/>
        <v>1571857.6440784871</v>
      </c>
      <c r="N24" s="6">
        <f t="shared" si="3"/>
        <v>1741867.3316350952</v>
      </c>
      <c r="O24" s="6">
        <f t="shared" si="3"/>
        <v>2357706.1710102735</v>
      </c>
    </row>
    <row r="25" spans="2:15" x14ac:dyDescent="0.25">
      <c r="B25" s="7" t="s">
        <v>34</v>
      </c>
      <c r="C25" s="11">
        <v>4058794.12</v>
      </c>
      <c r="D25" s="11">
        <v>390720.33</v>
      </c>
      <c r="E25" s="11">
        <v>285178.69</v>
      </c>
      <c r="F25" s="11">
        <v>391520.33</v>
      </c>
      <c r="G25" s="11">
        <v>285828.69</v>
      </c>
      <c r="H25" s="11">
        <v>390720.33</v>
      </c>
      <c r="I25" s="11">
        <v>285328.69</v>
      </c>
      <c r="J25" s="11">
        <v>392270.33</v>
      </c>
      <c r="K25" s="11">
        <v>284828.69</v>
      </c>
      <c r="L25" s="11">
        <v>391220.33</v>
      </c>
      <c r="M25" s="11">
        <v>284828.69</v>
      </c>
      <c r="N25" s="11">
        <v>391520.33</v>
      </c>
      <c r="O25" s="11">
        <v>284828.69</v>
      </c>
    </row>
    <row r="26" spans="2:15" x14ac:dyDescent="0.25">
      <c r="B26" s="7" t="s">
        <v>35</v>
      </c>
      <c r="C26" s="11">
        <v>300000</v>
      </c>
      <c r="D26" s="11">
        <v>5500</v>
      </c>
      <c r="E26" s="11">
        <v>5500</v>
      </c>
      <c r="F26" s="11">
        <v>9500</v>
      </c>
      <c r="G26" s="11">
        <v>5500</v>
      </c>
      <c r="H26" s="11">
        <v>5500</v>
      </c>
      <c r="I26" s="11">
        <v>15500</v>
      </c>
      <c r="J26" s="11">
        <v>5500</v>
      </c>
      <c r="K26" s="11">
        <v>5500</v>
      </c>
      <c r="L26" s="11">
        <v>9500</v>
      </c>
      <c r="M26" s="11">
        <v>5500</v>
      </c>
      <c r="N26" s="11">
        <v>5500</v>
      </c>
      <c r="O26" s="11">
        <v>221500</v>
      </c>
    </row>
    <row r="27" spans="2:15" x14ac:dyDescent="0.25">
      <c r="B27" s="7" t="s">
        <v>36</v>
      </c>
      <c r="C27" s="11">
        <v>700008</v>
      </c>
      <c r="D27" s="11">
        <v>42084</v>
      </c>
      <c r="E27" s="11">
        <v>62084</v>
      </c>
      <c r="F27" s="11">
        <v>100584</v>
      </c>
      <c r="G27" s="11">
        <v>64584</v>
      </c>
      <c r="H27" s="11">
        <v>40584</v>
      </c>
      <c r="I27" s="11">
        <v>48584</v>
      </c>
      <c r="J27" s="11">
        <v>80084</v>
      </c>
      <c r="K27" s="11">
        <v>38584</v>
      </c>
      <c r="L27" s="11">
        <v>66084</v>
      </c>
      <c r="M27" s="11">
        <v>51084</v>
      </c>
      <c r="N27" s="11">
        <v>57584</v>
      </c>
      <c r="O27" s="11">
        <v>48084</v>
      </c>
    </row>
    <row r="28" spans="2:15" x14ac:dyDescent="0.25">
      <c r="B28" s="7" t="s">
        <v>37</v>
      </c>
      <c r="C28" s="11">
        <v>489200</v>
      </c>
      <c r="D28" s="11">
        <v>700</v>
      </c>
      <c r="E28" s="11">
        <v>700</v>
      </c>
      <c r="F28" s="11">
        <v>301500</v>
      </c>
      <c r="G28" s="11">
        <v>167700</v>
      </c>
      <c r="H28" s="11">
        <v>10700</v>
      </c>
      <c r="I28" s="11">
        <v>700</v>
      </c>
      <c r="J28" s="11">
        <v>3700</v>
      </c>
      <c r="K28" s="11">
        <v>700</v>
      </c>
      <c r="L28" s="11">
        <v>700</v>
      </c>
      <c r="M28" s="11">
        <v>700</v>
      </c>
      <c r="N28" s="11">
        <v>700</v>
      </c>
      <c r="O28" s="11">
        <v>700</v>
      </c>
    </row>
    <row r="29" spans="2:15" x14ac:dyDescent="0.25">
      <c r="B29" s="7" t="s">
        <v>38</v>
      </c>
      <c r="C29" s="11">
        <v>597500</v>
      </c>
      <c r="D29" s="11">
        <v>19000</v>
      </c>
      <c r="E29" s="11">
        <v>91000</v>
      </c>
      <c r="F29" s="11">
        <v>50500</v>
      </c>
      <c r="G29" s="11">
        <v>34000</v>
      </c>
      <c r="H29" s="11">
        <v>65000</v>
      </c>
      <c r="I29" s="11">
        <v>40500</v>
      </c>
      <c r="J29" s="11">
        <v>26000</v>
      </c>
      <c r="K29" s="11">
        <v>58000</v>
      </c>
      <c r="L29" s="11">
        <v>43000</v>
      </c>
      <c r="M29" s="11">
        <v>52500</v>
      </c>
      <c r="N29" s="11">
        <v>48500</v>
      </c>
      <c r="O29" s="11">
        <v>69500</v>
      </c>
    </row>
    <row r="30" spans="2:15" x14ac:dyDescent="0.25">
      <c r="B30" s="7" t="s">
        <v>39</v>
      </c>
      <c r="C30" s="11">
        <v>948900</v>
      </c>
      <c r="D30" s="11">
        <v>5500</v>
      </c>
      <c r="E30" s="11">
        <v>264000</v>
      </c>
      <c r="F30" s="11">
        <v>16000</v>
      </c>
      <c r="G30" s="11">
        <v>59700</v>
      </c>
      <c r="H30" s="11">
        <v>169000</v>
      </c>
      <c r="I30" s="11">
        <v>12000</v>
      </c>
      <c r="J30" s="11">
        <v>61500</v>
      </c>
      <c r="K30" s="11">
        <v>23500</v>
      </c>
      <c r="L30" s="11">
        <v>308000</v>
      </c>
      <c r="M30" s="11">
        <v>6000</v>
      </c>
      <c r="N30" s="11">
        <v>7200</v>
      </c>
      <c r="O30" s="11">
        <v>16500</v>
      </c>
    </row>
    <row r="31" spans="2:15" x14ac:dyDescent="0.25">
      <c r="B31" s="7" t="s">
        <v>40</v>
      </c>
      <c r="C31" s="11">
        <v>332550</v>
      </c>
      <c r="D31" s="11">
        <v>24800</v>
      </c>
      <c r="E31" s="11">
        <v>26450</v>
      </c>
      <c r="F31" s="11">
        <v>36000</v>
      </c>
      <c r="G31" s="11">
        <v>29100</v>
      </c>
      <c r="H31" s="11">
        <v>24200</v>
      </c>
      <c r="I31" s="11">
        <v>40500</v>
      </c>
      <c r="J31" s="11">
        <v>26700</v>
      </c>
      <c r="K31" s="11">
        <v>24800</v>
      </c>
      <c r="L31" s="11">
        <v>30400</v>
      </c>
      <c r="M31" s="11">
        <v>25700</v>
      </c>
      <c r="N31" s="11">
        <v>18900</v>
      </c>
      <c r="O31" s="11">
        <v>25000</v>
      </c>
    </row>
    <row r="32" spans="2:15" x14ac:dyDescent="0.25">
      <c r="B32" s="7" t="s">
        <v>41</v>
      </c>
      <c r="C32" s="11">
        <v>3449952.35</v>
      </c>
      <c r="D32" s="11">
        <v>229500</v>
      </c>
      <c r="E32" s="11">
        <v>305000</v>
      </c>
      <c r="F32" s="11">
        <v>307000</v>
      </c>
      <c r="G32" s="11">
        <v>220500</v>
      </c>
      <c r="H32" s="11">
        <v>293000</v>
      </c>
      <c r="I32" s="11">
        <v>236500</v>
      </c>
      <c r="J32" s="11">
        <v>256000</v>
      </c>
      <c r="K32" s="11">
        <v>267000</v>
      </c>
      <c r="L32" s="11">
        <v>308000</v>
      </c>
      <c r="M32" s="11">
        <v>277500</v>
      </c>
      <c r="N32" s="11">
        <v>360742.35</v>
      </c>
      <c r="O32" s="11">
        <v>389210</v>
      </c>
    </row>
    <row r="33" spans="2:15" x14ac:dyDescent="0.25">
      <c r="B33" s="7" t="s">
        <v>42</v>
      </c>
      <c r="C33" s="11">
        <v>10836955.566587225</v>
      </c>
      <c r="D33" s="11">
        <v>859545.25407848705</v>
      </c>
      <c r="E33" s="11">
        <v>843072.04674831103</v>
      </c>
      <c r="F33" s="11">
        <v>879544.954078487</v>
      </c>
      <c r="G33" s="11">
        <v>895894.35554376396</v>
      </c>
      <c r="H33" s="11">
        <v>858544.954078487</v>
      </c>
      <c r="I33" s="11">
        <v>856720.65163509501</v>
      </c>
      <c r="J33" s="11">
        <v>867544.954078487</v>
      </c>
      <c r="K33" s="11">
        <v>863044.954078487</v>
      </c>
      <c r="L33" s="11">
        <v>891394.35554376396</v>
      </c>
      <c r="M33" s="11">
        <v>868044.954078487</v>
      </c>
      <c r="N33" s="11">
        <v>851220.65163509501</v>
      </c>
      <c r="O33" s="11">
        <v>1302383.4810102733</v>
      </c>
    </row>
    <row r="34" spans="2:15" x14ac:dyDescent="0.25">
      <c r="B34" s="5" t="s">
        <v>43</v>
      </c>
      <c r="C34" s="6">
        <f>SUM(C35:C43)</f>
        <v>37732736.657807998</v>
      </c>
      <c r="D34" s="6">
        <f t="shared" ref="D34:O34" si="4">SUM(D35:D43)</f>
        <v>3844437.2990229623</v>
      </c>
      <c r="E34" s="6">
        <f t="shared" si="4"/>
        <v>3769646.9045368694</v>
      </c>
      <c r="F34" s="6">
        <f t="shared" si="4"/>
        <v>2481437.2990229619</v>
      </c>
      <c r="G34" s="6">
        <f t="shared" si="4"/>
        <v>2329507.1675275974</v>
      </c>
      <c r="H34" s="6">
        <f t="shared" si="4"/>
        <v>2354437.2990229619</v>
      </c>
      <c r="I34" s="6">
        <f t="shared" si="4"/>
        <v>2461507.1675275974</v>
      </c>
      <c r="J34" s="6">
        <f t="shared" si="4"/>
        <v>3344437.2990229623</v>
      </c>
      <c r="K34" s="6">
        <f t="shared" si="4"/>
        <v>3504437.2990229623</v>
      </c>
      <c r="L34" s="6">
        <f t="shared" si="4"/>
        <v>3471507.1775275976</v>
      </c>
      <c r="M34" s="6">
        <f t="shared" si="4"/>
        <v>3344437.3090229621</v>
      </c>
      <c r="N34" s="6">
        <f t="shared" si="4"/>
        <v>3319507.1775275976</v>
      </c>
      <c r="O34" s="6">
        <f t="shared" si="4"/>
        <v>3507437.2590229618</v>
      </c>
    </row>
    <row r="35" spans="2:15" x14ac:dyDescent="0.25">
      <c r="B35" s="7" t="s">
        <v>44</v>
      </c>
      <c r="C35" s="11">
        <v>24206499.989999998</v>
      </c>
      <c r="D35" s="11">
        <v>2767208.3291666666</v>
      </c>
      <c r="E35" s="11">
        <v>2767208.3291666666</v>
      </c>
      <c r="F35" s="11">
        <v>1267208.3291666666</v>
      </c>
      <c r="G35" s="11">
        <v>1267208.3291666666</v>
      </c>
      <c r="H35" s="11">
        <v>1267208.3291666666</v>
      </c>
      <c r="I35" s="11">
        <v>1267208.3291666666</v>
      </c>
      <c r="J35" s="11">
        <v>2267208.3291666666</v>
      </c>
      <c r="K35" s="11">
        <v>2267208.3291666666</v>
      </c>
      <c r="L35" s="11">
        <v>2267208.3391666664</v>
      </c>
      <c r="M35" s="11">
        <v>2267208.3391666664</v>
      </c>
      <c r="N35" s="11">
        <v>2267208.3391666664</v>
      </c>
      <c r="O35" s="11">
        <v>2267208.3391666664</v>
      </c>
    </row>
    <row r="36" spans="2:15" x14ac:dyDescent="0.25">
      <c r="B36" s="7" t="s">
        <v>45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</row>
    <row r="37" spans="2:15" x14ac:dyDescent="0.25">
      <c r="B37" s="7" t="s">
        <v>46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</row>
    <row r="38" spans="2:15" x14ac:dyDescent="0.25">
      <c r="B38" s="7" t="s">
        <v>47</v>
      </c>
      <c r="C38" s="11">
        <v>4426738.6720000003</v>
      </c>
      <c r="D38" s="11">
        <v>304394.89350000001</v>
      </c>
      <c r="E38" s="11">
        <v>304394.89350000001</v>
      </c>
      <c r="F38" s="11">
        <v>441394.89350000001</v>
      </c>
      <c r="G38" s="11">
        <v>314394.89350000001</v>
      </c>
      <c r="H38" s="11">
        <v>314394.89350000001</v>
      </c>
      <c r="I38" s="11">
        <v>446394.89350000001</v>
      </c>
      <c r="J38" s="11">
        <v>304394.89350000001</v>
      </c>
      <c r="K38" s="11">
        <v>464394.89350000001</v>
      </c>
      <c r="L38" s="11">
        <v>456394.89350000001</v>
      </c>
      <c r="M38" s="11">
        <v>304394.89350000001</v>
      </c>
      <c r="N38" s="11">
        <v>304394.89350000001</v>
      </c>
      <c r="O38" s="11">
        <v>467394.84350000002</v>
      </c>
    </row>
    <row r="39" spans="2:15" x14ac:dyDescent="0.25">
      <c r="B39" s="7" t="s">
        <v>48</v>
      </c>
      <c r="C39" s="11">
        <v>9099497.995807996</v>
      </c>
      <c r="D39" s="11">
        <v>772834.07635629538</v>
      </c>
      <c r="E39" s="11">
        <v>698043.6818702023</v>
      </c>
      <c r="F39" s="11">
        <v>772834.07635629538</v>
      </c>
      <c r="G39" s="11">
        <v>747903.94486093102</v>
      </c>
      <c r="H39" s="11">
        <v>772834.07635629538</v>
      </c>
      <c r="I39" s="11">
        <v>747903.94486093102</v>
      </c>
      <c r="J39" s="11">
        <v>772834.07635629538</v>
      </c>
      <c r="K39" s="11">
        <v>772834.07635629538</v>
      </c>
      <c r="L39" s="11">
        <v>747903.94486093102</v>
      </c>
      <c r="M39" s="11">
        <v>772834.07635629538</v>
      </c>
      <c r="N39" s="11">
        <v>747903.94486093102</v>
      </c>
      <c r="O39" s="11">
        <v>772834.07635629538</v>
      </c>
    </row>
    <row r="40" spans="2:15" x14ac:dyDescent="0.25">
      <c r="B40" s="7" t="s">
        <v>49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2:15" x14ac:dyDescent="0.25">
      <c r="B41" s="7" t="s">
        <v>50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</row>
    <row r="42" spans="2:15" x14ac:dyDescent="0.25">
      <c r="B42" s="7" t="s">
        <v>51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</row>
    <row r="43" spans="2:15" x14ac:dyDescent="0.25">
      <c r="B43" s="7" t="s">
        <v>52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</row>
    <row r="44" spans="2:15" x14ac:dyDescent="0.25">
      <c r="B44" s="5" t="s">
        <v>53</v>
      </c>
      <c r="C44" s="6">
        <f>SUM(C45:C53)</f>
        <v>723000</v>
      </c>
      <c r="D44" s="6">
        <f t="shared" ref="D44:O44" si="5">SUM(D45:D53)</f>
        <v>11000</v>
      </c>
      <c r="E44" s="6">
        <f t="shared" si="5"/>
        <v>6000</v>
      </c>
      <c r="F44" s="6">
        <f t="shared" si="5"/>
        <v>64000</v>
      </c>
      <c r="G44" s="6">
        <f t="shared" si="5"/>
        <v>33000</v>
      </c>
      <c r="H44" s="6">
        <f t="shared" si="5"/>
        <v>3000</v>
      </c>
      <c r="I44" s="6">
        <f t="shared" si="5"/>
        <v>302716.56</v>
      </c>
      <c r="J44" s="6">
        <f t="shared" si="5"/>
        <v>1000</v>
      </c>
      <c r="K44" s="6">
        <f t="shared" si="5"/>
        <v>64000</v>
      </c>
      <c r="L44" s="6">
        <f t="shared" si="5"/>
        <v>6000</v>
      </c>
      <c r="M44" s="6">
        <f t="shared" si="5"/>
        <v>5000</v>
      </c>
      <c r="N44" s="6">
        <f t="shared" si="5"/>
        <v>11000</v>
      </c>
      <c r="O44" s="6">
        <f t="shared" si="5"/>
        <v>216283.44</v>
      </c>
    </row>
    <row r="45" spans="2:15" x14ac:dyDescent="0.25">
      <c r="B45" s="7" t="s">
        <v>54</v>
      </c>
      <c r="C45" s="11">
        <v>57000</v>
      </c>
      <c r="D45" s="11">
        <v>6000</v>
      </c>
      <c r="E45" s="11">
        <v>0</v>
      </c>
      <c r="F45" s="11">
        <v>15000</v>
      </c>
      <c r="G45" s="11">
        <v>28000</v>
      </c>
      <c r="H45" s="11">
        <v>0</v>
      </c>
      <c r="I45" s="11">
        <v>0</v>
      </c>
      <c r="J45" s="11">
        <v>0</v>
      </c>
      <c r="K45" s="11">
        <v>8000</v>
      </c>
      <c r="L45" s="11">
        <v>0</v>
      </c>
      <c r="M45" s="11">
        <v>0</v>
      </c>
      <c r="N45" s="11">
        <v>0</v>
      </c>
      <c r="O45" s="11">
        <v>0</v>
      </c>
    </row>
    <row r="46" spans="2:15" x14ac:dyDescent="0.25">
      <c r="B46" s="7" t="s">
        <v>55</v>
      </c>
      <c r="C46" s="11">
        <v>10000</v>
      </c>
      <c r="D46" s="11">
        <v>0</v>
      </c>
      <c r="E46" s="11">
        <v>0</v>
      </c>
      <c r="F46" s="11">
        <v>5000</v>
      </c>
      <c r="G46" s="11">
        <v>0</v>
      </c>
      <c r="H46" s="11">
        <v>0</v>
      </c>
      <c r="I46" s="11">
        <v>5000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2:15" x14ac:dyDescent="0.25">
      <c r="B47" s="7" t="s">
        <v>56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</row>
    <row r="48" spans="2:15" x14ac:dyDescent="0.25">
      <c r="B48" s="7" t="s">
        <v>57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</row>
    <row r="49" spans="2:15" x14ac:dyDescent="0.25">
      <c r="B49" s="7" t="s">
        <v>58</v>
      </c>
      <c r="C49" s="11">
        <v>5000</v>
      </c>
      <c r="D49" s="11">
        <v>0</v>
      </c>
      <c r="E49" s="11">
        <v>0</v>
      </c>
      <c r="F49" s="11">
        <v>2000</v>
      </c>
      <c r="G49" s="11">
        <v>0</v>
      </c>
      <c r="H49" s="11">
        <v>0</v>
      </c>
      <c r="I49" s="11">
        <v>3000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2:15" x14ac:dyDescent="0.25">
      <c r="B50" s="7" t="s">
        <v>59</v>
      </c>
      <c r="C50" s="11">
        <v>135000</v>
      </c>
      <c r="D50" s="11">
        <v>5000</v>
      </c>
      <c r="E50" s="11">
        <v>6000</v>
      </c>
      <c r="F50" s="11">
        <v>42000</v>
      </c>
      <c r="G50" s="11">
        <v>5000</v>
      </c>
      <c r="H50" s="11">
        <v>3000</v>
      </c>
      <c r="I50" s="11">
        <v>5000</v>
      </c>
      <c r="J50" s="11">
        <v>1000</v>
      </c>
      <c r="K50" s="11">
        <v>40000</v>
      </c>
      <c r="L50" s="11">
        <v>6000</v>
      </c>
      <c r="M50" s="11">
        <v>5000</v>
      </c>
      <c r="N50" s="11">
        <v>11000</v>
      </c>
      <c r="O50" s="11">
        <v>6000</v>
      </c>
    </row>
    <row r="51" spans="2:15" x14ac:dyDescent="0.25">
      <c r="B51" s="7" t="s">
        <v>60</v>
      </c>
      <c r="C51" s="11">
        <v>500000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289716.56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210283.44</v>
      </c>
    </row>
    <row r="52" spans="2:15" x14ac:dyDescent="0.25">
      <c r="B52" s="7" t="s">
        <v>61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</row>
    <row r="53" spans="2:15" x14ac:dyDescent="0.25">
      <c r="B53" s="7" t="s">
        <v>62</v>
      </c>
      <c r="C53" s="11">
        <v>16000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16000</v>
      </c>
      <c r="L53" s="11">
        <v>0</v>
      </c>
      <c r="M53" s="11">
        <v>0</v>
      </c>
      <c r="N53" s="11">
        <v>0</v>
      </c>
      <c r="O53" s="11">
        <v>0</v>
      </c>
    </row>
    <row r="54" spans="2:15" x14ac:dyDescent="0.25">
      <c r="B54" s="5" t="s">
        <v>63</v>
      </c>
      <c r="C54" s="6">
        <f>SUM(C55:C57)</f>
        <v>0</v>
      </c>
      <c r="D54" s="6">
        <f t="shared" ref="D54:O54" si="6">SUM(D55:D57)</f>
        <v>0</v>
      </c>
      <c r="E54" s="6">
        <f t="shared" si="6"/>
        <v>0</v>
      </c>
      <c r="F54" s="6">
        <f t="shared" si="6"/>
        <v>0</v>
      </c>
      <c r="G54" s="6">
        <f t="shared" si="6"/>
        <v>0</v>
      </c>
      <c r="H54" s="6">
        <f t="shared" si="6"/>
        <v>0</v>
      </c>
      <c r="I54" s="6">
        <f t="shared" si="6"/>
        <v>0</v>
      </c>
      <c r="J54" s="6">
        <f t="shared" si="6"/>
        <v>0</v>
      </c>
      <c r="K54" s="6">
        <f t="shared" si="6"/>
        <v>0</v>
      </c>
      <c r="L54" s="6">
        <f t="shared" si="6"/>
        <v>0</v>
      </c>
      <c r="M54" s="6">
        <f t="shared" si="6"/>
        <v>0</v>
      </c>
      <c r="N54" s="6">
        <f t="shared" si="6"/>
        <v>0</v>
      </c>
      <c r="O54" s="6">
        <f t="shared" si="6"/>
        <v>0</v>
      </c>
    </row>
    <row r="55" spans="2:15" x14ac:dyDescent="0.25">
      <c r="B55" s="7" t="s">
        <v>64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</row>
    <row r="56" spans="2:15" x14ac:dyDescent="0.25">
      <c r="B56" s="7" t="s">
        <v>65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</row>
    <row r="57" spans="2:15" x14ac:dyDescent="0.25">
      <c r="B57" s="7" t="s">
        <v>66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</row>
    <row r="58" spans="2:15" x14ac:dyDescent="0.25">
      <c r="B58" s="5" t="s">
        <v>67</v>
      </c>
      <c r="C58" s="6">
        <f>SUM(C59:C65)</f>
        <v>20000</v>
      </c>
      <c r="D58" s="6">
        <f t="shared" ref="D58:O58" si="7">SUM(D59:D65)</f>
        <v>20000</v>
      </c>
      <c r="E58" s="6">
        <f t="shared" si="7"/>
        <v>0</v>
      </c>
      <c r="F58" s="6">
        <f t="shared" si="7"/>
        <v>0</v>
      </c>
      <c r="G58" s="6">
        <f t="shared" si="7"/>
        <v>0</v>
      </c>
      <c r="H58" s="6">
        <f t="shared" si="7"/>
        <v>0</v>
      </c>
      <c r="I58" s="6">
        <f t="shared" si="7"/>
        <v>0</v>
      </c>
      <c r="J58" s="6">
        <f t="shared" si="7"/>
        <v>0</v>
      </c>
      <c r="K58" s="6">
        <f t="shared" si="7"/>
        <v>0</v>
      </c>
      <c r="L58" s="6">
        <f t="shared" si="7"/>
        <v>0</v>
      </c>
      <c r="M58" s="6">
        <f t="shared" si="7"/>
        <v>0</v>
      </c>
      <c r="N58" s="6">
        <f t="shared" si="7"/>
        <v>0</v>
      </c>
      <c r="O58" s="6">
        <f t="shared" si="7"/>
        <v>0</v>
      </c>
    </row>
    <row r="59" spans="2:15" x14ac:dyDescent="0.25">
      <c r="B59" s="7" t="s">
        <v>68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2:15" x14ac:dyDescent="0.25">
      <c r="B60" s="7" t="s">
        <v>69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</row>
    <row r="61" spans="2:15" x14ac:dyDescent="0.25">
      <c r="B61" s="7" t="s">
        <v>70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</row>
    <row r="62" spans="2:15" x14ac:dyDescent="0.25">
      <c r="B62" s="7" t="s">
        <v>71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</row>
    <row r="63" spans="2:15" x14ac:dyDescent="0.25">
      <c r="B63" s="7" t="s">
        <v>72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</row>
    <row r="64" spans="2:15" x14ac:dyDescent="0.25">
      <c r="B64" s="7" t="s">
        <v>73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</row>
    <row r="65" spans="2:15" x14ac:dyDescent="0.25">
      <c r="B65" s="7" t="s">
        <v>74</v>
      </c>
      <c r="C65" s="8">
        <v>20000</v>
      </c>
      <c r="D65" s="8">
        <v>20000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</row>
    <row r="66" spans="2:15" x14ac:dyDescent="0.25">
      <c r="B66" s="5" t="s">
        <v>75</v>
      </c>
      <c r="C66" s="6">
        <f>SUM(C67:C69)</f>
        <v>65969752.799999997</v>
      </c>
      <c r="D66" s="6">
        <f t="shared" ref="D66:O66" si="8">SUM(D67:D69)</f>
        <v>48357650.799999997</v>
      </c>
      <c r="E66" s="6">
        <f t="shared" si="8"/>
        <v>1032100</v>
      </c>
      <c r="F66" s="6">
        <f t="shared" si="8"/>
        <v>4855001</v>
      </c>
      <c r="G66" s="6">
        <f t="shared" si="8"/>
        <v>600000</v>
      </c>
      <c r="H66" s="6">
        <f t="shared" si="8"/>
        <v>495000</v>
      </c>
      <c r="I66" s="6">
        <f t="shared" si="8"/>
        <v>1640001</v>
      </c>
      <c r="J66" s="6">
        <f t="shared" si="8"/>
        <v>2700000</v>
      </c>
      <c r="K66" s="6">
        <f t="shared" si="8"/>
        <v>6220000</v>
      </c>
      <c r="L66" s="6">
        <f t="shared" si="8"/>
        <v>20000</v>
      </c>
      <c r="M66" s="6">
        <f t="shared" si="8"/>
        <v>20000</v>
      </c>
      <c r="N66" s="6">
        <f t="shared" si="8"/>
        <v>15000</v>
      </c>
      <c r="O66" s="6">
        <f t="shared" si="8"/>
        <v>15000</v>
      </c>
    </row>
    <row r="67" spans="2:15" x14ac:dyDescent="0.25">
      <c r="B67" s="7" t="s">
        <v>76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</row>
    <row r="68" spans="2:15" x14ac:dyDescent="0.25">
      <c r="B68" s="7" t="s">
        <v>77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</row>
    <row r="69" spans="2:15" x14ac:dyDescent="0.25">
      <c r="B69" s="7" t="s">
        <v>78</v>
      </c>
      <c r="C69" s="8">
        <v>65969752.799999997</v>
      </c>
      <c r="D69" s="8">
        <v>48357650.799999997</v>
      </c>
      <c r="E69" s="8">
        <v>1032100</v>
      </c>
      <c r="F69" s="8">
        <v>4855001</v>
      </c>
      <c r="G69" s="8">
        <v>600000</v>
      </c>
      <c r="H69" s="8">
        <v>495000</v>
      </c>
      <c r="I69" s="8">
        <v>1640001</v>
      </c>
      <c r="J69" s="8">
        <v>2700000</v>
      </c>
      <c r="K69" s="8">
        <v>6220000</v>
      </c>
      <c r="L69" s="8">
        <v>20000</v>
      </c>
      <c r="M69" s="8">
        <v>20000</v>
      </c>
      <c r="N69" s="8">
        <v>15000</v>
      </c>
      <c r="O69" s="8">
        <v>15000</v>
      </c>
    </row>
    <row r="70" spans="2:15" x14ac:dyDescent="0.25">
      <c r="B70" s="5" t="s">
        <v>79</v>
      </c>
      <c r="C70" s="6">
        <f>SUM(C71:C76)</f>
        <v>3450000</v>
      </c>
      <c r="D70" s="6">
        <f t="shared" ref="D70:O70" si="9">SUM(D71:D76)</f>
        <v>287500</v>
      </c>
      <c r="E70" s="6">
        <f t="shared" si="9"/>
        <v>287500</v>
      </c>
      <c r="F70" s="6">
        <f t="shared" si="9"/>
        <v>287500</v>
      </c>
      <c r="G70" s="6">
        <f t="shared" si="9"/>
        <v>287500</v>
      </c>
      <c r="H70" s="6">
        <f t="shared" si="9"/>
        <v>287500</v>
      </c>
      <c r="I70" s="6">
        <f t="shared" si="9"/>
        <v>287500</v>
      </c>
      <c r="J70" s="6">
        <f t="shared" si="9"/>
        <v>287500</v>
      </c>
      <c r="K70" s="6">
        <f t="shared" si="9"/>
        <v>287500</v>
      </c>
      <c r="L70" s="6">
        <f t="shared" si="9"/>
        <v>287500</v>
      </c>
      <c r="M70" s="6">
        <f t="shared" si="9"/>
        <v>287500</v>
      </c>
      <c r="N70" s="6">
        <f t="shared" si="9"/>
        <v>287500</v>
      </c>
      <c r="O70" s="6">
        <f t="shared" si="9"/>
        <v>287500</v>
      </c>
    </row>
    <row r="71" spans="2:15" x14ac:dyDescent="0.25">
      <c r="B71" s="7" t="s">
        <v>80</v>
      </c>
      <c r="C71" s="8">
        <v>1650000</v>
      </c>
      <c r="D71" s="8">
        <v>137500</v>
      </c>
      <c r="E71" s="8">
        <v>137500</v>
      </c>
      <c r="F71" s="8">
        <v>137500</v>
      </c>
      <c r="G71" s="8">
        <v>137500</v>
      </c>
      <c r="H71" s="8">
        <v>137500</v>
      </c>
      <c r="I71" s="8">
        <v>137500</v>
      </c>
      <c r="J71" s="8">
        <v>137500</v>
      </c>
      <c r="K71" s="8">
        <v>137500</v>
      </c>
      <c r="L71" s="8">
        <v>137500</v>
      </c>
      <c r="M71" s="8">
        <v>137500</v>
      </c>
      <c r="N71" s="8">
        <v>137500</v>
      </c>
      <c r="O71" s="8">
        <v>137500</v>
      </c>
    </row>
    <row r="72" spans="2:15" x14ac:dyDescent="0.25">
      <c r="B72" s="7" t="s">
        <v>81</v>
      </c>
      <c r="C72" s="8">
        <v>1800000</v>
      </c>
      <c r="D72" s="8">
        <v>150000</v>
      </c>
      <c r="E72" s="8">
        <v>150000</v>
      </c>
      <c r="F72" s="8">
        <v>150000</v>
      </c>
      <c r="G72" s="8">
        <v>150000</v>
      </c>
      <c r="H72" s="8">
        <v>150000</v>
      </c>
      <c r="I72" s="8">
        <v>150000</v>
      </c>
      <c r="J72" s="8">
        <v>150000</v>
      </c>
      <c r="K72" s="8">
        <v>150000</v>
      </c>
      <c r="L72" s="8">
        <v>150000</v>
      </c>
      <c r="M72" s="8">
        <v>150000</v>
      </c>
      <c r="N72" s="8">
        <v>150000</v>
      </c>
      <c r="O72" s="8">
        <v>150000</v>
      </c>
    </row>
    <row r="73" spans="2:15" x14ac:dyDescent="0.25">
      <c r="B73" s="7" t="s">
        <v>82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</row>
    <row r="74" spans="2:15" x14ac:dyDescent="0.25">
      <c r="B74" s="7" t="s">
        <v>83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</row>
    <row r="75" spans="2:15" x14ac:dyDescent="0.25">
      <c r="B75" s="7" t="s">
        <v>84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</row>
    <row r="76" spans="2:15" x14ac:dyDescent="0.25">
      <c r="B76" s="7" t="s">
        <v>85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</row>
    <row r="77" spans="2:15" x14ac:dyDescent="0.25">
      <c r="B77" s="9" t="s">
        <v>86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</sheetData>
  <mergeCells count="2">
    <mergeCell ref="B2:O2"/>
    <mergeCell ref="B3:O3"/>
  </mergeCells>
  <pageMargins left="0.7" right="0.7" top="0.75" bottom="0.75" header="0.3" footer="0.3"/>
  <pageSetup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dcterms:created xsi:type="dcterms:W3CDTF">2022-07-11T20:02:17Z</dcterms:created>
  <dcterms:modified xsi:type="dcterms:W3CDTF">2023-03-16T15:46:59Z</dcterms:modified>
</cp:coreProperties>
</file>