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SA DE LA CULTURA 2021---2024\Cuenta Publica 2024\Cuenta Publica 1er Trimestre\BIEN SIRET\"/>
    </mc:Choice>
  </mc:AlternateContent>
  <bookViews>
    <workbookView xWindow="-120" yWindow="-120" windowWidth="20730" windowHeight="111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D38" i="4" l="1"/>
  <c r="G38" i="4" s="1"/>
  <c r="D7" i="4"/>
  <c r="G7" i="4" s="1"/>
  <c r="D12" i="8"/>
  <c r="G12" i="8" s="1"/>
  <c r="D8" i="8"/>
  <c r="G8" i="8" s="1"/>
  <c r="D6" i="8"/>
  <c r="G6" i="8" s="1"/>
  <c r="C43" i="6"/>
  <c r="D44" i="6"/>
  <c r="G44" i="6" s="1"/>
  <c r="D38" i="6"/>
  <c r="G38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G12" i="6"/>
  <c r="D12" i="6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D20" i="5"/>
  <c r="G20" i="5" s="1"/>
  <c r="D76" i="6" l="1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D65" i="6"/>
  <c r="G65" i="6" s="1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D57" i="6"/>
  <c r="G57" i="6" s="1"/>
  <c r="C57" i="6"/>
  <c r="B57" i="6"/>
  <c r="D56" i="6"/>
  <c r="G56" i="6" s="1"/>
  <c r="D55" i="6"/>
  <c r="G55" i="6" s="1"/>
  <c r="D54" i="6"/>
  <c r="G54" i="6" s="1"/>
  <c r="F53" i="6"/>
  <c r="E53" i="6"/>
  <c r="D53" i="6"/>
  <c r="G53" i="6" s="1"/>
  <c r="C53" i="6"/>
  <c r="B53" i="6"/>
  <c r="D52" i="6"/>
  <c r="G52" i="6" s="1"/>
  <c r="D51" i="6"/>
  <c r="G51" i="6" s="1"/>
  <c r="D50" i="6"/>
  <c r="G50" i="6" s="1"/>
  <c r="G49" i="6"/>
  <c r="D48" i="6"/>
  <c r="G48" i="6" s="1"/>
  <c r="D47" i="6"/>
  <c r="G47" i="6" s="1"/>
  <c r="D46" i="6"/>
  <c r="G46" i="6" s="1"/>
  <c r="G45" i="6"/>
  <c r="F43" i="6"/>
  <c r="E43" i="6"/>
  <c r="D43" i="6"/>
  <c r="G43" i="6" s="1"/>
  <c r="B43" i="6"/>
  <c r="D42" i="6"/>
  <c r="G42" i="6" s="1"/>
  <c r="D41" i="6"/>
  <c r="G41" i="6" s="1"/>
  <c r="D40" i="6"/>
  <c r="G40" i="6" s="1"/>
  <c r="D39" i="6"/>
  <c r="G39" i="6" s="1"/>
  <c r="D37" i="6"/>
  <c r="G37" i="6" s="1"/>
  <c r="D36" i="6"/>
  <c r="G36" i="6" s="1"/>
  <c r="D35" i="6"/>
  <c r="G35" i="6" s="1"/>
  <c r="D34" i="6"/>
  <c r="G34" i="6" s="1"/>
  <c r="F33" i="6"/>
  <c r="E33" i="6"/>
  <c r="C33" i="6"/>
  <c r="B33" i="6"/>
  <c r="F23" i="6"/>
  <c r="E23" i="6"/>
  <c r="C23" i="6"/>
  <c r="B23" i="6"/>
  <c r="D23" i="6" s="1"/>
  <c r="G23" i="6" s="1"/>
  <c r="F13" i="6"/>
  <c r="E13" i="6"/>
  <c r="C13" i="6"/>
  <c r="D13" i="6" s="1"/>
  <c r="G13" i="6" s="1"/>
  <c r="B13" i="6"/>
  <c r="F5" i="6"/>
  <c r="E5" i="6"/>
  <c r="C5" i="6"/>
  <c r="C77" i="6" s="1"/>
  <c r="B5" i="6"/>
  <c r="B77" i="6" s="1"/>
  <c r="F16" i="8"/>
  <c r="E16" i="8"/>
  <c r="C16" i="8"/>
  <c r="B16" i="8"/>
  <c r="D14" i="8"/>
  <c r="G14" i="8" s="1"/>
  <c r="D10" i="8"/>
  <c r="G10" i="8" s="1"/>
  <c r="D40" i="5"/>
  <c r="G40" i="5" s="1"/>
  <c r="D39" i="5"/>
  <c r="G39" i="5" s="1"/>
  <c r="D38" i="5"/>
  <c r="D36" i="5" s="1"/>
  <c r="D37" i="5"/>
  <c r="G37" i="5" s="1"/>
  <c r="F36" i="5"/>
  <c r="F42" i="5" s="1"/>
  <c r="E36" i="5"/>
  <c r="C36" i="5"/>
  <c r="B36" i="5"/>
  <c r="B42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G25" i="5" s="1"/>
  <c r="F25" i="5"/>
  <c r="E25" i="5"/>
  <c r="C25" i="5"/>
  <c r="B25" i="5"/>
  <c r="D23" i="5"/>
  <c r="G23" i="5" s="1"/>
  <c r="D22" i="5"/>
  <c r="G22" i="5" s="1"/>
  <c r="D21" i="5"/>
  <c r="G21" i="5" s="1"/>
  <c r="D19" i="5"/>
  <c r="G19" i="5" s="1"/>
  <c r="D18" i="5"/>
  <c r="D16" i="5" s="1"/>
  <c r="D17" i="5"/>
  <c r="G17" i="5" s="1"/>
  <c r="F16" i="5"/>
  <c r="E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6" i="5"/>
  <c r="E6" i="5"/>
  <c r="C6" i="5"/>
  <c r="B6" i="5"/>
  <c r="F77" i="6" l="1"/>
  <c r="D33" i="6"/>
  <c r="G33" i="6" s="1"/>
  <c r="E77" i="6"/>
  <c r="D5" i="6"/>
  <c r="G5" i="6" s="1"/>
  <c r="G77" i="6" s="1"/>
  <c r="C42" i="5"/>
  <c r="E42" i="5"/>
  <c r="D77" i="6"/>
  <c r="G16" i="8"/>
  <c r="D16" i="8"/>
  <c r="G6" i="5"/>
  <c r="D6" i="5"/>
  <c r="G18" i="5"/>
  <c r="G16" i="5" s="1"/>
  <c r="G38" i="5"/>
  <c r="G36" i="5" s="1"/>
  <c r="G42" i="5" s="1"/>
  <c r="D25" i="5"/>
  <c r="D42" i="5" s="1"/>
  <c r="C52" i="4" l="1"/>
  <c r="E52" i="4"/>
  <c r="F52" i="4"/>
  <c r="G52" i="4"/>
  <c r="B52" i="4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C30" i="4"/>
  <c r="E30" i="4"/>
  <c r="F30" i="4"/>
  <c r="B30" i="4"/>
  <c r="D28" i="4"/>
  <c r="G28" i="4" s="1"/>
  <c r="D27" i="4"/>
  <c r="G27" i="4" s="1"/>
  <c r="D26" i="4"/>
  <c r="G26" i="4" s="1"/>
  <c r="G30" i="4" s="1"/>
  <c r="D25" i="4"/>
  <c r="G25" i="4" s="1"/>
  <c r="C16" i="4"/>
  <c r="E16" i="4"/>
  <c r="F16" i="4"/>
  <c r="B16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G16" i="4"/>
  <c r="D16" i="4" l="1"/>
  <c r="D30" i="4"/>
  <c r="D52" i="4"/>
</calcChain>
</file>

<file path=xl/sharedStrings.xml><?xml version="1.0" encoding="utf-8"?>
<sst xmlns="http://schemas.openxmlformats.org/spreadsheetml/2006/main" count="204" uniqueCount="143">
  <si>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</si>
  <si>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</si>
  <si>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</si>
  <si>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</si>
  <si>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</si>
  <si>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</si>
  <si>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</si>
  <si>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</si>
  <si>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</si>
  <si>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</si>
  <si>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</si>
  <si>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</si>
  <si>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</si>
  <si>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</si>
  <si>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</si>
  <si>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</si>
  <si>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</si>
  <si>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</si>
  <si>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</si>
  <si>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</si>
  <si>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</si>
  <si>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</si>
  <si>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</si>
  <si>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</si>
  <si>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</si>
  <si>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</si>
  <si>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</si>
  <si>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</si>
  <si>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</si>
  <si>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</si>
  <si>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</si>
  <si>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</si>
  <si>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</si>
  <si>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</si>
  <si>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</si>
  <si>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</si>
  <si>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</si>
  <si>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</si>
  <si>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</si>
  <si>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</si>
  <si>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</si>
  <si>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</si>
  <si>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</si>
  <si>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</si>
  <si>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</si>
  <si>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</si>
  <si>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</si>
  <si>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</si>
  <si>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</si>
  <si>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</si>
  <si>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</si>
  <si>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</si>
  <si>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</si>
  <si>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</si>
  <si>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</si>
  <si>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</si>
  <si>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</si>
  <si>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</si>
  <si>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</si>
  <si>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</si>
  <si>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</si>
  <si>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</si>
  <si>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</si>
  <si>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</si>
  <si>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</si>
  <si>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</si>
  <si>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</si>
  <si>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</si>
  <si>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</si>
  <si>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</si>
  <si>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</si>
  <si>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</si>
  <si>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</si>
  <si>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</si>
  <si>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</si>
  <si>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</si>
  <si>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</si>
  <si>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</si>
  <si>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</si>
  <si>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</si>
  <si>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</si>
  <si>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</si>
  <si>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</si>
  <si>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</si>
  <si>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</si>
  <si>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</si>
  <si>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</si>
  <si>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</si>
  <si>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</si>
  <si>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</si>
  <si>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</si>
  <si>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</si>
  <si>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</si>
  <si>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</si>
  <si>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</si>
  <si>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</si>
  <si>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</si>
  <si>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</si>
  <si>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</si>
  <si>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</si>
  <si>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</si>
  <si>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</si>
  <si>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</si>
  <si>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</si>
  <si>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</si>
  <si>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</si>
  <si>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</si>
  <si>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</si>
  <si>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</si>
  <si>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</si>
  <si>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</si>
  <si>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</si>
  <si>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</si>
  <si>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</si>
  <si>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</si>
  <si>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</si>
  <si>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</si>
  <si>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</si>
  <si>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</si>
  <si>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</si>
  <si>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</si>
  <si>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</si>
  <si>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</si>
  <si>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</si>
  <si>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</si>
  <si>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</si>
  <si>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</si>
  <si>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</si>
  <si>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</si>
  <si>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</si>
  <si>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</si>
  <si>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</si>
  <si>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</si>
  <si>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</si>
  <si>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</si>
  <si>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Casa de la Cultura, Moroleón, Gto.
Estado Analítico del Ejercicio del Presupuesto de Egresos
Clasificación Administrativa (Poderes)
Del 1 de Enero al 31 de Diciembre de 2023</t>
  </si>
  <si>
    <t>Casa de la Cultura, Moroleón, Gto.
Estado Analítico del Ejercicio del Presupuesto de Egresos
Clasificación Administrativa (Sector Paraestatal)
Del 1 de Enero al 31 de Diciembre de 2023</t>
  </si>
  <si>
    <t>Bajo protesta de decir verdad declaramos que los Estados Financieros y sus notas, son razonablemente correctos y son responsabilidad del emisor.</t>
  </si>
  <si>
    <t>Casa de la Cultura, Moroleón, Gto.
Estado Analítico del Ejercicio del Presupuesto de Egresos
Clasificación Funcional (Finalidad y Función)
Del 1 de Enero al 31 de Marzo de 2024</t>
  </si>
  <si>
    <t>Casa de la Cultura, Moroleón, Gto.
Estado Analítico del Ejercicio del Presupuesto de Egresos
Clasificación por Objeto del Gasto (Capítulo y Concepto)
Del 1 de Enero al 31 de Marzo de 2024</t>
  </si>
  <si>
    <t>Casa de la Cultura, Moroleón, Gto.
Estado Analítico del Ejercicio del Presupuesto de Egresos
Clasificación Económica (por Tipo de Gasto)
Del 1 de Enero al 31 de Marzo de 2024</t>
  </si>
  <si>
    <t>Casa de la Cultura, Moroleón, Gto.
Estado Analítico del Ejercicio del Presupuesto de Egresos
Clasificación Administrativa
Del 1 de Enero al 31 de Marzo de 2024</t>
  </si>
  <si>
    <t>Coordinación de la Política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</si>
</sst>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3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3" fillId="0" borderId="2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3" fillId="0" borderId="11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8" xfId="0" applyFont="1" applyBorder="1" applyAlignment="1" applyProtection="1">
      <alignment horizontal="left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7" fillId="0" borderId="4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7" fillId="0" borderId="4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7" fillId="0" borderId="13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7" fillId="0" borderId="13" xfId="9" applyFont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4" fontId="3" fillId="0" borderId="13" xfId="0" applyNumberFormat="1" applyFont="1" applyFill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8" fillId="0" borderId="10" xfId="8" applyFont="1" applyBorder="1" applyAlignment="1" applyProtection="1">
      <alignment horizontal="center" vertical="top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showGridLines="0" tabSelected="1" workbookViewId="0">
      <selection activeCell="A9" sqref="A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5" t="s">
        <v>139</v>
      </c>
      <c r="B1" s="45"/>
      <c r="C1" s="45"/>
      <c r="D1" s="45"/>
      <c r="E1" s="45"/>
      <c r="F1" s="45"/>
      <c r="G1" s="46"/>
    </row>
    <row r="2" spans="1:7" x14ac:dyDescent="0.2">
      <c r="A2" s="20"/>
      <c r="B2" s="23" t="s">
        <v>0</v>
      </c>
      <c r="C2" s="24"/>
      <c r="D2" s="24"/>
      <c r="E2" s="24"/>
      <c r="F2" s="25"/>
      <c r="G2" s="47" t="s">
        <v>7</v>
      </c>
    </row>
    <row r="3" spans="1:7" ht="24.95" customHeight="1" x14ac:dyDescent="0.2">
      <c r="A3" s="2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2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7" t="s">
        <v>10</v>
      </c>
      <c r="B5" s="39">
        <f>SUM(B6:B12)</f>
        <v>2547652</v>
      </c>
      <c r="C5" s="39">
        <f>SUM(C6:C12)</f>
        <v>0</v>
      </c>
      <c r="D5" s="39">
        <f>B5+C5</f>
        <v>2547652</v>
      </c>
      <c r="E5" s="39">
        <f>SUM(E6:E12)</f>
        <v>452457.12</v>
      </c>
      <c r="F5" s="39">
        <f>SUM(F6:F12)</f>
        <v>452457.12</v>
      </c>
      <c r="G5" s="39">
        <f>D5-E5</f>
        <v>2095194.88</v>
      </c>
    </row>
    <row r="6" spans="1:7" x14ac:dyDescent="0.2">
      <c r="A6" s="34" t="s">
        <v>11</v>
      </c>
      <c r="B6" s="44">
        <v>0</v>
      </c>
      <c r="C6" s="44">
        <v>0</v>
      </c>
      <c r="D6" s="44">
        <f t="shared" ref="D6:D12" si="0">B6+C6</f>
        <v>0</v>
      </c>
      <c r="E6" s="44">
        <v>0</v>
      </c>
      <c r="F6" s="44">
        <v>0</v>
      </c>
      <c r="G6" s="44">
        <f t="shared" ref="G6:G12" si="1">D6-E6</f>
        <v>0</v>
      </c>
    </row>
    <row r="7" spans="1:7" x14ac:dyDescent="0.2">
      <c r="A7" s="34" t="s">
        <v>12</v>
      </c>
      <c r="B7" s="44">
        <v>2165256</v>
      </c>
      <c r="C7" s="44">
        <v>0</v>
      </c>
      <c r="D7" s="44">
        <f t="shared" si="0"/>
        <v>2165256</v>
      </c>
      <c r="E7" s="44">
        <v>444690.72</v>
      </c>
      <c r="F7" s="44">
        <v>444690.72</v>
      </c>
      <c r="G7" s="44">
        <f t="shared" si="1"/>
        <v>1720565.28</v>
      </c>
    </row>
    <row r="8" spans="1:7" x14ac:dyDescent="0.2">
      <c r="A8" s="34" t="s">
        <v>13</v>
      </c>
      <c r="B8" s="44">
        <v>254205</v>
      </c>
      <c r="C8" s="44">
        <v>0</v>
      </c>
      <c r="D8" s="44">
        <f t="shared" si="0"/>
        <v>254205</v>
      </c>
      <c r="E8" s="44">
        <v>7766.4</v>
      </c>
      <c r="F8" s="44">
        <v>7766.4</v>
      </c>
      <c r="G8" s="44">
        <f t="shared" si="1"/>
        <v>246438.6</v>
      </c>
    </row>
    <row r="9" spans="1:7" x14ac:dyDescent="0.2">
      <c r="A9" s="54" t="s">
        <v>14</v>
      </c>
      <c r="B9" s="44">
        <v>0</v>
      </c>
      <c r="C9" s="44">
        <v>0</v>
      </c>
      <c r="D9" s="44">
        <f t="shared" si="0"/>
        <v>0</v>
      </c>
      <c r="E9" s="44">
        <v>0</v>
      </c>
      <c r="F9" s="44">
        <v>0</v>
      </c>
      <c r="G9" s="44">
        <f t="shared" si="1"/>
        <v>0</v>
      </c>
    </row>
    <row r="10" spans="1:7" x14ac:dyDescent="0.2">
      <c r="A10" s="34" t="s">
        <v>15</v>
      </c>
      <c r="B10" s="44">
        <v>128191</v>
      </c>
      <c r="C10" s="44">
        <v>0</v>
      </c>
      <c r="D10" s="44">
        <f t="shared" si="0"/>
        <v>128191</v>
      </c>
      <c r="E10" s="44">
        <v>0</v>
      </c>
      <c r="F10" s="44">
        <v>0</v>
      </c>
      <c r="G10" s="44">
        <f t="shared" si="1"/>
        <v>128191</v>
      </c>
    </row>
    <row r="11" spans="1:7" x14ac:dyDescent="0.2">
      <c r="A11" s="34" t="s">
        <v>16</v>
      </c>
      <c r="B11" s="44">
        <v>0</v>
      </c>
      <c r="C11" s="44">
        <v>0</v>
      </c>
      <c r="D11" s="44">
        <f t="shared" si="0"/>
        <v>0</v>
      </c>
      <c r="E11" s="44">
        <v>0</v>
      </c>
      <c r="F11" s="44">
        <v>0</v>
      </c>
      <c r="G11" s="44">
        <f t="shared" si="1"/>
        <v>0</v>
      </c>
    </row>
    <row r="12" spans="1:7" x14ac:dyDescent="0.2">
      <c r="A12" s="34" t="s">
        <v>17</v>
      </c>
      <c r="B12" s="44">
        <v>0</v>
      </c>
      <c r="C12" s="44">
        <v>0</v>
      </c>
      <c r="D12" s="44">
        <f t="shared" si="0"/>
        <v>0</v>
      </c>
      <c r="E12" s="44">
        <v>0</v>
      </c>
      <c r="F12" s="44">
        <v>0</v>
      </c>
      <c r="G12" s="44">
        <f t="shared" si="1"/>
        <v>0</v>
      </c>
    </row>
    <row r="13" spans="1:7" x14ac:dyDescent="0.2">
      <c r="A13" s="37" t="s">
        <v>132</v>
      </c>
      <c r="B13" s="38">
        <f>SUM(B14:B22)</f>
        <v>61600</v>
      </c>
      <c r="C13" s="38">
        <f>SUM(C14:C22)</f>
        <v>0</v>
      </c>
      <c r="D13" s="38">
        <f t="shared" ref="D13:D69" si="2">B13+C13</f>
        <v>61600</v>
      </c>
      <c r="E13" s="38">
        <f>SUM(E14:E22)</f>
        <v>3092.5</v>
      </c>
      <c r="F13" s="38">
        <f>SUM(F14:F22)</f>
        <v>3092.5</v>
      </c>
      <c r="G13" s="38">
        <f t="shared" ref="G13:G69" si="3">D13-E13</f>
        <v>58507.5</v>
      </c>
    </row>
    <row r="14" spans="1:7" x14ac:dyDescent="0.2">
      <c r="A14" s="34" t="s">
        <v>18</v>
      </c>
      <c r="B14" s="44">
        <v>27825</v>
      </c>
      <c r="C14" s="44">
        <v>0</v>
      </c>
      <c r="D14" s="44">
        <f t="shared" si="2"/>
        <v>27825</v>
      </c>
      <c r="E14" s="44">
        <v>0</v>
      </c>
      <c r="F14" s="44">
        <v>0</v>
      </c>
      <c r="G14" s="44">
        <f t="shared" si="3"/>
        <v>27825</v>
      </c>
    </row>
    <row r="15" spans="1:7" x14ac:dyDescent="0.2">
      <c r="A15" s="34" t="s">
        <v>19</v>
      </c>
      <c r="B15" s="44">
        <v>10501</v>
      </c>
      <c r="C15" s="44">
        <v>0</v>
      </c>
      <c r="D15" s="44">
        <f t="shared" si="2"/>
        <v>10501</v>
      </c>
      <c r="E15" s="44">
        <v>0</v>
      </c>
      <c r="F15" s="44">
        <v>0</v>
      </c>
      <c r="G15" s="44">
        <f t="shared" si="3"/>
        <v>10501</v>
      </c>
    </row>
    <row r="16" spans="1:7" x14ac:dyDescent="0.2">
      <c r="A16" s="34" t="s">
        <v>20</v>
      </c>
      <c r="B16" s="44">
        <v>0</v>
      </c>
      <c r="C16" s="44">
        <v>0</v>
      </c>
      <c r="D16" s="44">
        <f t="shared" si="2"/>
        <v>0</v>
      </c>
      <c r="E16" s="44">
        <v>0</v>
      </c>
      <c r="F16" s="44">
        <v>0</v>
      </c>
      <c r="G16" s="44">
        <f t="shared" si="3"/>
        <v>0</v>
      </c>
    </row>
    <row r="17" spans="1:7" x14ac:dyDescent="0.2">
      <c r="A17" s="34" t="s">
        <v>21</v>
      </c>
      <c r="B17" s="44">
        <v>8401</v>
      </c>
      <c r="C17" s="44">
        <v>0</v>
      </c>
      <c r="D17" s="44">
        <f t="shared" si="2"/>
        <v>8401</v>
      </c>
      <c r="E17" s="44">
        <v>1913</v>
      </c>
      <c r="F17" s="44">
        <v>1913</v>
      </c>
      <c r="G17" s="44">
        <f t="shared" si="3"/>
        <v>6488</v>
      </c>
    </row>
    <row r="18" spans="1:7" x14ac:dyDescent="0.2">
      <c r="A18" s="34" t="s">
        <v>22</v>
      </c>
      <c r="B18" s="44">
        <v>1127</v>
      </c>
      <c r="C18" s="44">
        <v>0</v>
      </c>
      <c r="D18" s="44">
        <f t="shared" si="2"/>
        <v>1127</v>
      </c>
      <c r="E18" s="44">
        <v>0</v>
      </c>
      <c r="F18" s="44">
        <v>0</v>
      </c>
      <c r="G18" s="44">
        <f t="shared" si="3"/>
        <v>1127</v>
      </c>
    </row>
    <row r="19" spans="1:7" x14ac:dyDescent="0.2">
      <c r="A19" s="34" t="s">
        <v>23</v>
      </c>
      <c r="B19" s="44">
        <v>11121</v>
      </c>
      <c r="C19" s="44">
        <v>0</v>
      </c>
      <c r="D19" s="44">
        <f t="shared" si="2"/>
        <v>11121</v>
      </c>
      <c r="E19" s="44">
        <v>1179.5</v>
      </c>
      <c r="F19" s="44">
        <v>1179.5</v>
      </c>
      <c r="G19" s="44">
        <f t="shared" si="3"/>
        <v>9941.5</v>
      </c>
    </row>
    <row r="20" spans="1:7" x14ac:dyDescent="0.2">
      <c r="A20" s="34" t="s">
        <v>24</v>
      </c>
      <c r="B20" s="44">
        <v>2625</v>
      </c>
      <c r="C20" s="44">
        <v>0</v>
      </c>
      <c r="D20" s="44">
        <f t="shared" si="2"/>
        <v>2625</v>
      </c>
      <c r="E20" s="44">
        <v>0</v>
      </c>
      <c r="F20" s="44">
        <v>0</v>
      </c>
      <c r="G20" s="44">
        <f t="shared" si="3"/>
        <v>2625</v>
      </c>
    </row>
    <row r="21" spans="1:7" x14ac:dyDescent="0.2">
      <c r="A21" s="34" t="s">
        <v>25</v>
      </c>
      <c r="B21" s="44">
        <v>0</v>
      </c>
      <c r="C21" s="44">
        <v>0</v>
      </c>
      <c r="D21" s="44">
        <f t="shared" si="2"/>
        <v>0</v>
      </c>
      <c r="E21" s="44">
        <v>0</v>
      </c>
      <c r="F21" s="44">
        <v>0</v>
      </c>
      <c r="G21" s="44">
        <f t="shared" si="3"/>
        <v>0</v>
      </c>
    </row>
    <row r="22" spans="1:7" x14ac:dyDescent="0.2">
      <c r="A22" s="34" t="s">
        <v>26</v>
      </c>
      <c r="B22" s="44">
        <v>0</v>
      </c>
      <c r="C22" s="44">
        <v>0</v>
      </c>
      <c r="D22" s="44">
        <f t="shared" si="2"/>
        <v>0</v>
      </c>
      <c r="E22" s="44">
        <v>0</v>
      </c>
      <c r="F22" s="44">
        <v>0</v>
      </c>
      <c r="G22" s="44">
        <f t="shared" si="3"/>
        <v>0</v>
      </c>
    </row>
    <row r="23" spans="1:7" x14ac:dyDescent="0.2">
      <c r="A23" s="37" t="s">
        <v>27</v>
      </c>
      <c r="B23" s="38">
        <f>SUM(B24:B32)</f>
        <v>137032</v>
      </c>
      <c r="C23" s="38">
        <f>SUM(C24:C32)</f>
        <v>151318</v>
      </c>
      <c r="D23" s="38">
        <f t="shared" si="2"/>
        <v>288350</v>
      </c>
      <c r="E23" s="38">
        <f>SUM(E24:E32)</f>
        <v>63685.08</v>
      </c>
      <c r="F23" s="38">
        <f>SUM(F24:F32)</f>
        <v>63685.08</v>
      </c>
      <c r="G23" s="38">
        <f t="shared" si="3"/>
        <v>224664.91999999998</v>
      </c>
    </row>
    <row r="24" spans="1:7" x14ac:dyDescent="0.2">
      <c r="A24" s="34" t="s">
        <v>28</v>
      </c>
      <c r="B24" s="44">
        <v>28246</v>
      </c>
      <c r="C24" s="44">
        <v>0</v>
      </c>
      <c r="D24" s="44">
        <f t="shared" si="2"/>
        <v>28246</v>
      </c>
      <c r="E24" s="44">
        <v>5016</v>
      </c>
      <c r="F24" s="44">
        <v>5016</v>
      </c>
      <c r="G24" s="44">
        <f t="shared" si="3"/>
        <v>23230</v>
      </c>
    </row>
    <row r="25" spans="1:7" x14ac:dyDescent="0.2">
      <c r="A25" s="34" t="s">
        <v>29</v>
      </c>
      <c r="B25" s="44">
        <v>5251</v>
      </c>
      <c r="C25" s="44">
        <v>0</v>
      </c>
      <c r="D25" s="44">
        <f t="shared" si="2"/>
        <v>5251</v>
      </c>
      <c r="E25" s="44">
        <v>0</v>
      </c>
      <c r="F25" s="44">
        <v>0</v>
      </c>
      <c r="G25" s="44">
        <f t="shared" si="3"/>
        <v>5251</v>
      </c>
    </row>
    <row r="26" spans="1:7" x14ac:dyDescent="0.2">
      <c r="A26" s="34" t="s">
        <v>30</v>
      </c>
      <c r="B26" s="44">
        <v>1</v>
      </c>
      <c r="C26" s="44">
        <v>0</v>
      </c>
      <c r="D26" s="44">
        <f t="shared" si="2"/>
        <v>1</v>
      </c>
      <c r="E26" s="44">
        <v>0</v>
      </c>
      <c r="F26" s="44">
        <v>0</v>
      </c>
      <c r="G26" s="44">
        <f t="shared" si="3"/>
        <v>1</v>
      </c>
    </row>
    <row r="27" spans="1:7" x14ac:dyDescent="0.2">
      <c r="A27" s="34" t="s">
        <v>31</v>
      </c>
      <c r="B27" s="44">
        <v>7875</v>
      </c>
      <c r="C27" s="44">
        <v>0</v>
      </c>
      <c r="D27" s="44">
        <f t="shared" si="2"/>
        <v>7875</v>
      </c>
      <c r="E27" s="44">
        <v>1478.08</v>
      </c>
      <c r="F27" s="44">
        <v>1478.08</v>
      </c>
      <c r="G27" s="44">
        <f t="shared" si="3"/>
        <v>6396.92</v>
      </c>
    </row>
    <row r="28" spans="1:7" x14ac:dyDescent="0.2">
      <c r="A28" s="34" t="s">
        <v>32</v>
      </c>
      <c r="B28" s="44">
        <v>6825</v>
      </c>
      <c r="C28" s="44">
        <v>50000</v>
      </c>
      <c r="D28" s="44">
        <f t="shared" si="2"/>
        <v>56825</v>
      </c>
      <c r="E28" s="44">
        <v>1376</v>
      </c>
      <c r="F28" s="44">
        <v>1376</v>
      </c>
      <c r="G28" s="44">
        <f t="shared" si="3"/>
        <v>55449</v>
      </c>
    </row>
    <row r="29" spans="1:7" x14ac:dyDescent="0.2">
      <c r="A29" s="34" t="s">
        <v>33</v>
      </c>
      <c r="B29" s="44">
        <v>13652</v>
      </c>
      <c r="C29" s="44">
        <v>0</v>
      </c>
      <c r="D29" s="44">
        <f t="shared" si="2"/>
        <v>13652</v>
      </c>
      <c r="E29" s="44">
        <v>0</v>
      </c>
      <c r="F29" s="44">
        <v>0</v>
      </c>
      <c r="G29" s="44">
        <f t="shared" si="3"/>
        <v>13652</v>
      </c>
    </row>
    <row r="30" spans="1:7" x14ac:dyDescent="0.2">
      <c r="A30" s="34" t="s">
        <v>34</v>
      </c>
      <c r="B30" s="44">
        <v>4200</v>
      </c>
      <c r="C30" s="44">
        <v>0</v>
      </c>
      <c r="D30" s="44">
        <f t="shared" si="2"/>
        <v>4200</v>
      </c>
      <c r="E30" s="44">
        <v>0</v>
      </c>
      <c r="F30" s="44">
        <v>0</v>
      </c>
      <c r="G30" s="44">
        <f t="shared" si="3"/>
        <v>4200</v>
      </c>
    </row>
    <row r="31" spans="1:7" x14ac:dyDescent="0.2">
      <c r="A31" s="34" t="s">
        <v>35</v>
      </c>
      <c r="B31" s="44">
        <v>23207</v>
      </c>
      <c r="C31" s="44">
        <v>101318</v>
      </c>
      <c r="D31" s="44">
        <f t="shared" si="2"/>
        <v>124525</v>
      </c>
      <c r="E31" s="44">
        <v>36450</v>
      </c>
      <c r="F31" s="44">
        <v>36450</v>
      </c>
      <c r="G31" s="44">
        <f t="shared" si="3"/>
        <v>88075</v>
      </c>
    </row>
    <row r="32" spans="1:7" x14ac:dyDescent="0.2">
      <c r="A32" s="34" t="s">
        <v>36</v>
      </c>
      <c r="B32" s="44">
        <v>47775</v>
      </c>
      <c r="C32" s="44">
        <v>0</v>
      </c>
      <c r="D32" s="44">
        <f t="shared" si="2"/>
        <v>47775</v>
      </c>
      <c r="E32" s="44">
        <v>19365</v>
      </c>
      <c r="F32" s="44">
        <v>19365</v>
      </c>
      <c r="G32" s="44">
        <f t="shared" si="3"/>
        <v>28410</v>
      </c>
    </row>
    <row r="33" spans="1:7" x14ac:dyDescent="0.2">
      <c r="A33" s="37" t="s">
        <v>133</v>
      </c>
      <c r="B33" s="38">
        <f>SUM(B34:B42)</f>
        <v>52500</v>
      </c>
      <c r="C33" s="38">
        <f>SUM(C34:C42)</f>
        <v>0</v>
      </c>
      <c r="D33" s="38">
        <f t="shared" si="2"/>
        <v>52500</v>
      </c>
      <c r="E33" s="38">
        <f>SUM(E34:E42)</f>
        <v>0</v>
      </c>
      <c r="F33" s="38">
        <f>SUM(F34:F42)</f>
        <v>0</v>
      </c>
      <c r="G33" s="38">
        <f t="shared" si="3"/>
        <v>52500</v>
      </c>
    </row>
    <row r="34" spans="1:7" x14ac:dyDescent="0.2">
      <c r="A34" s="34" t="s">
        <v>37</v>
      </c>
      <c r="B34" s="5">
        <v>0</v>
      </c>
      <c r="C34" s="5">
        <v>0</v>
      </c>
      <c r="D34" s="5">
        <f t="shared" si="2"/>
        <v>0</v>
      </c>
      <c r="E34" s="5">
        <v>0</v>
      </c>
      <c r="F34" s="5">
        <v>0</v>
      </c>
      <c r="G34" s="5">
        <f t="shared" si="3"/>
        <v>0</v>
      </c>
    </row>
    <row r="35" spans="1:7" x14ac:dyDescent="0.2">
      <c r="A35" s="34" t="s">
        <v>38</v>
      </c>
      <c r="B35" s="5">
        <v>0</v>
      </c>
      <c r="C35" s="5">
        <v>0</v>
      </c>
      <c r="D35" s="5">
        <f t="shared" si="2"/>
        <v>0</v>
      </c>
      <c r="E35" s="5">
        <v>0</v>
      </c>
      <c r="F35" s="5">
        <v>0</v>
      </c>
      <c r="G35" s="5">
        <f t="shared" si="3"/>
        <v>0</v>
      </c>
    </row>
    <row r="36" spans="1:7" x14ac:dyDescent="0.2">
      <c r="A36" s="34" t="s">
        <v>39</v>
      </c>
      <c r="B36" s="5">
        <v>0</v>
      </c>
      <c r="C36" s="5">
        <v>0</v>
      </c>
      <c r="D36" s="5">
        <f t="shared" si="2"/>
        <v>0</v>
      </c>
      <c r="E36" s="5">
        <v>0</v>
      </c>
      <c r="F36" s="5">
        <v>0</v>
      </c>
      <c r="G36" s="5">
        <f t="shared" si="3"/>
        <v>0</v>
      </c>
    </row>
    <row r="37" spans="1:7" x14ac:dyDescent="0.2">
      <c r="A37" s="34" t="s">
        <v>40</v>
      </c>
      <c r="B37" s="5">
        <v>0</v>
      </c>
      <c r="C37" s="5">
        <v>0</v>
      </c>
      <c r="D37" s="5">
        <f t="shared" si="2"/>
        <v>0</v>
      </c>
      <c r="E37" s="5">
        <v>0</v>
      </c>
      <c r="F37" s="5">
        <v>0</v>
      </c>
      <c r="G37" s="5">
        <f t="shared" si="3"/>
        <v>0</v>
      </c>
    </row>
    <row r="38" spans="1:7" x14ac:dyDescent="0.2">
      <c r="A38" s="34" t="s">
        <v>41</v>
      </c>
      <c r="B38" s="44">
        <v>52500</v>
      </c>
      <c r="C38" s="44">
        <v>0</v>
      </c>
      <c r="D38" s="44">
        <f t="shared" si="2"/>
        <v>52500</v>
      </c>
      <c r="E38" s="44">
        <v>0</v>
      </c>
      <c r="F38" s="44">
        <v>0</v>
      </c>
      <c r="G38" s="44">
        <f t="shared" si="3"/>
        <v>52500</v>
      </c>
    </row>
    <row r="39" spans="1:7" x14ac:dyDescent="0.2">
      <c r="A39" s="34" t="s">
        <v>42</v>
      </c>
      <c r="B39" s="5">
        <v>0</v>
      </c>
      <c r="C39" s="5">
        <v>0</v>
      </c>
      <c r="D39" s="5">
        <f t="shared" si="2"/>
        <v>0</v>
      </c>
      <c r="E39" s="5">
        <v>0</v>
      </c>
      <c r="F39" s="5">
        <v>0</v>
      </c>
      <c r="G39" s="5">
        <f t="shared" si="3"/>
        <v>0</v>
      </c>
    </row>
    <row r="40" spans="1:7" x14ac:dyDescent="0.2">
      <c r="A40" s="34" t="s">
        <v>43</v>
      </c>
      <c r="B40" s="5">
        <v>0</v>
      </c>
      <c r="C40" s="5">
        <v>0</v>
      </c>
      <c r="D40" s="5">
        <f t="shared" si="2"/>
        <v>0</v>
      </c>
      <c r="E40" s="5">
        <v>0</v>
      </c>
      <c r="F40" s="5">
        <v>0</v>
      </c>
      <c r="G40" s="5">
        <f t="shared" si="3"/>
        <v>0</v>
      </c>
    </row>
    <row r="41" spans="1:7" x14ac:dyDescent="0.2">
      <c r="A41" s="34" t="s">
        <v>44</v>
      </c>
      <c r="B41" s="5">
        <v>0</v>
      </c>
      <c r="C41" s="5">
        <v>0</v>
      </c>
      <c r="D41" s="5">
        <f t="shared" si="2"/>
        <v>0</v>
      </c>
      <c r="E41" s="5">
        <v>0</v>
      </c>
      <c r="F41" s="5">
        <v>0</v>
      </c>
      <c r="G41" s="5">
        <f t="shared" si="3"/>
        <v>0</v>
      </c>
    </row>
    <row r="42" spans="1:7" x14ac:dyDescent="0.2">
      <c r="A42" s="34" t="s">
        <v>45</v>
      </c>
      <c r="B42" s="5">
        <v>0</v>
      </c>
      <c r="C42" s="5">
        <v>0</v>
      </c>
      <c r="D42" s="5">
        <f t="shared" si="2"/>
        <v>0</v>
      </c>
      <c r="E42" s="5">
        <v>0</v>
      </c>
      <c r="F42" s="5">
        <v>0</v>
      </c>
      <c r="G42" s="5">
        <f t="shared" si="3"/>
        <v>0</v>
      </c>
    </row>
    <row r="43" spans="1:7" x14ac:dyDescent="0.2">
      <c r="A43" s="37" t="s">
        <v>134</v>
      </c>
      <c r="B43" s="38">
        <f>SUM(B44:B52)</f>
        <v>3</v>
      </c>
      <c r="C43" s="38">
        <f>SUM(C44:C52)</f>
        <v>0</v>
      </c>
      <c r="D43" s="38">
        <f t="shared" si="2"/>
        <v>3</v>
      </c>
      <c r="E43" s="38">
        <f>SUM(E44:E52)</f>
        <v>0</v>
      </c>
      <c r="F43" s="38">
        <f>SUM(F44:F52)</f>
        <v>0</v>
      </c>
      <c r="G43" s="38">
        <f t="shared" si="3"/>
        <v>3</v>
      </c>
    </row>
    <row r="44" spans="1:7" x14ac:dyDescent="0.2">
      <c r="A44" s="34" t="s">
        <v>46</v>
      </c>
      <c r="B44" s="44">
        <v>3</v>
      </c>
      <c r="C44" s="44">
        <v>0</v>
      </c>
      <c r="D44" s="44">
        <f t="shared" si="2"/>
        <v>3</v>
      </c>
      <c r="E44" s="44">
        <v>0</v>
      </c>
      <c r="F44" s="44">
        <v>0</v>
      </c>
      <c r="G44" s="44">
        <f t="shared" si="3"/>
        <v>3</v>
      </c>
    </row>
    <row r="45" spans="1:7" x14ac:dyDescent="0.2">
      <c r="A45" s="34" t="s">
        <v>47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3"/>
        <v>0</v>
      </c>
    </row>
    <row r="46" spans="1:7" x14ac:dyDescent="0.2">
      <c r="A46" s="34" t="s">
        <v>48</v>
      </c>
      <c r="B46" s="5">
        <v>0</v>
      </c>
      <c r="C46" s="5">
        <v>0</v>
      </c>
      <c r="D46" s="5">
        <f t="shared" si="2"/>
        <v>0</v>
      </c>
      <c r="E46" s="5">
        <v>0</v>
      </c>
      <c r="F46" s="5">
        <v>0</v>
      </c>
      <c r="G46" s="5">
        <f t="shared" si="3"/>
        <v>0</v>
      </c>
    </row>
    <row r="47" spans="1:7" x14ac:dyDescent="0.2">
      <c r="A47" s="34" t="s">
        <v>49</v>
      </c>
      <c r="B47" s="5">
        <v>0</v>
      </c>
      <c r="C47" s="5">
        <v>0</v>
      </c>
      <c r="D47" s="5">
        <f t="shared" si="2"/>
        <v>0</v>
      </c>
      <c r="E47" s="5">
        <v>0</v>
      </c>
      <c r="F47" s="5">
        <v>0</v>
      </c>
      <c r="G47" s="5">
        <f t="shared" si="3"/>
        <v>0</v>
      </c>
    </row>
    <row r="48" spans="1:7" x14ac:dyDescent="0.2">
      <c r="A48" s="34" t="s">
        <v>50</v>
      </c>
      <c r="B48" s="5">
        <v>0</v>
      </c>
      <c r="C48" s="5">
        <v>0</v>
      </c>
      <c r="D48" s="5">
        <f t="shared" si="2"/>
        <v>0</v>
      </c>
      <c r="E48" s="5">
        <v>0</v>
      </c>
      <c r="F48" s="5">
        <v>0</v>
      </c>
      <c r="G48" s="5">
        <f t="shared" si="3"/>
        <v>0</v>
      </c>
    </row>
    <row r="49" spans="1:7" x14ac:dyDescent="0.2">
      <c r="A49" s="34" t="s">
        <v>51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f t="shared" si="3"/>
        <v>0</v>
      </c>
    </row>
    <row r="50" spans="1:7" x14ac:dyDescent="0.2">
      <c r="A50" s="34" t="s">
        <v>52</v>
      </c>
      <c r="B50" s="5">
        <v>0</v>
      </c>
      <c r="C50" s="5">
        <v>0</v>
      </c>
      <c r="D50" s="5">
        <f t="shared" si="2"/>
        <v>0</v>
      </c>
      <c r="E50" s="5">
        <v>0</v>
      </c>
      <c r="F50" s="5">
        <v>0</v>
      </c>
      <c r="G50" s="5">
        <f t="shared" si="3"/>
        <v>0</v>
      </c>
    </row>
    <row r="51" spans="1:7" x14ac:dyDescent="0.2">
      <c r="A51" s="34" t="s">
        <v>53</v>
      </c>
      <c r="B51" s="5">
        <v>0</v>
      </c>
      <c r="C51" s="5">
        <v>0</v>
      </c>
      <c r="D51" s="5">
        <f t="shared" si="2"/>
        <v>0</v>
      </c>
      <c r="E51" s="5">
        <v>0</v>
      </c>
      <c r="F51" s="5">
        <v>0</v>
      </c>
      <c r="G51" s="5">
        <f t="shared" si="3"/>
        <v>0</v>
      </c>
    </row>
    <row r="52" spans="1:7" x14ac:dyDescent="0.2">
      <c r="A52" s="34" t="s">
        <v>54</v>
      </c>
      <c r="B52" s="5">
        <v>0</v>
      </c>
      <c r="C52" s="5">
        <v>0</v>
      </c>
      <c r="D52" s="5">
        <f t="shared" si="2"/>
        <v>0</v>
      </c>
      <c r="E52" s="5">
        <v>0</v>
      </c>
      <c r="F52" s="5">
        <v>0</v>
      </c>
      <c r="G52" s="5">
        <f t="shared" si="3"/>
        <v>0</v>
      </c>
    </row>
    <row r="53" spans="1:7" x14ac:dyDescent="0.2">
      <c r="A53" s="37" t="s">
        <v>55</v>
      </c>
      <c r="B53" s="38">
        <f>SUM(B54:B56)</f>
        <v>0</v>
      </c>
      <c r="C53" s="38">
        <f>SUM(C54:C56)</f>
        <v>0</v>
      </c>
      <c r="D53" s="38">
        <f t="shared" si="2"/>
        <v>0</v>
      </c>
      <c r="E53" s="38">
        <f>SUM(E54:E56)</f>
        <v>0</v>
      </c>
      <c r="F53" s="38">
        <f>SUM(F54:F56)</f>
        <v>0</v>
      </c>
      <c r="G53" s="38">
        <f t="shared" si="3"/>
        <v>0</v>
      </c>
    </row>
    <row r="54" spans="1:7" x14ac:dyDescent="0.2">
      <c r="A54" s="34" t="s">
        <v>56</v>
      </c>
      <c r="B54" s="5">
        <v>0</v>
      </c>
      <c r="C54" s="5">
        <v>0</v>
      </c>
      <c r="D54" s="5">
        <f t="shared" si="2"/>
        <v>0</v>
      </c>
      <c r="E54" s="5">
        <v>0</v>
      </c>
      <c r="F54" s="5">
        <v>0</v>
      </c>
      <c r="G54" s="5">
        <f t="shared" si="3"/>
        <v>0</v>
      </c>
    </row>
    <row r="55" spans="1:7" x14ac:dyDescent="0.2">
      <c r="A55" s="34" t="s">
        <v>57</v>
      </c>
      <c r="B55" s="5">
        <v>0</v>
      </c>
      <c r="C55" s="5">
        <v>0</v>
      </c>
      <c r="D55" s="5">
        <f t="shared" si="2"/>
        <v>0</v>
      </c>
      <c r="E55" s="5">
        <v>0</v>
      </c>
      <c r="F55" s="5">
        <v>0</v>
      </c>
      <c r="G55" s="5">
        <f t="shared" si="3"/>
        <v>0</v>
      </c>
    </row>
    <row r="56" spans="1:7" x14ac:dyDescent="0.2">
      <c r="A56" s="34" t="s">
        <v>58</v>
      </c>
      <c r="B56" s="5">
        <v>0</v>
      </c>
      <c r="C56" s="5">
        <v>0</v>
      </c>
      <c r="D56" s="5">
        <f t="shared" si="2"/>
        <v>0</v>
      </c>
      <c r="E56" s="5">
        <v>0</v>
      </c>
      <c r="F56" s="5">
        <v>0</v>
      </c>
      <c r="G56" s="5">
        <f t="shared" si="3"/>
        <v>0</v>
      </c>
    </row>
    <row r="57" spans="1:7" x14ac:dyDescent="0.2">
      <c r="A57" s="37" t="s">
        <v>130</v>
      </c>
      <c r="B57" s="38">
        <f>SUM(B58:B64)</f>
        <v>0</v>
      </c>
      <c r="C57" s="38">
        <f>SUM(C58:C64)</f>
        <v>0</v>
      </c>
      <c r="D57" s="38">
        <f t="shared" si="2"/>
        <v>0</v>
      </c>
      <c r="E57" s="38">
        <f>SUM(E58:E64)</f>
        <v>0</v>
      </c>
      <c r="F57" s="38">
        <f>SUM(F58:F64)</f>
        <v>0</v>
      </c>
      <c r="G57" s="38">
        <f t="shared" si="3"/>
        <v>0</v>
      </c>
    </row>
    <row r="58" spans="1:7" x14ac:dyDescent="0.2">
      <c r="A58" s="34" t="s">
        <v>59</v>
      </c>
      <c r="B58" s="5">
        <v>0</v>
      </c>
      <c r="C58" s="5">
        <v>0</v>
      </c>
      <c r="D58" s="5">
        <f t="shared" si="2"/>
        <v>0</v>
      </c>
      <c r="E58" s="5">
        <v>0</v>
      </c>
      <c r="F58" s="5">
        <v>0</v>
      </c>
      <c r="G58" s="5">
        <f t="shared" si="3"/>
        <v>0</v>
      </c>
    </row>
    <row r="59" spans="1:7" x14ac:dyDescent="0.2">
      <c r="A59" s="34" t="s">
        <v>60</v>
      </c>
      <c r="B59" s="5">
        <v>0</v>
      </c>
      <c r="C59" s="5">
        <v>0</v>
      </c>
      <c r="D59" s="5">
        <f t="shared" si="2"/>
        <v>0</v>
      </c>
      <c r="E59" s="5">
        <v>0</v>
      </c>
      <c r="F59" s="5">
        <v>0</v>
      </c>
      <c r="G59" s="5">
        <f t="shared" si="3"/>
        <v>0</v>
      </c>
    </row>
    <row r="60" spans="1:7" x14ac:dyDescent="0.2">
      <c r="A60" s="34" t="s">
        <v>61</v>
      </c>
      <c r="B60" s="5">
        <v>0</v>
      </c>
      <c r="C60" s="5">
        <v>0</v>
      </c>
      <c r="D60" s="5">
        <f t="shared" si="2"/>
        <v>0</v>
      </c>
      <c r="E60" s="5">
        <v>0</v>
      </c>
      <c r="F60" s="5">
        <v>0</v>
      </c>
      <c r="G60" s="5">
        <f t="shared" si="3"/>
        <v>0</v>
      </c>
    </row>
    <row r="61" spans="1:7" x14ac:dyDescent="0.2">
      <c r="A61" s="34" t="s">
        <v>62</v>
      </c>
      <c r="B61" s="5">
        <v>0</v>
      </c>
      <c r="C61" s="5">
        <v>0</v>
      </c>
      <c r="D61" s="5">
        <f t="shared" si="2"/>
        <v>0</v>
      </c>
      <c r="E61" s="5">
        <v>0</v>
      </c>
      <c r="F61" s="5">
        <v>0</v>
      </c>
      <c r="G61" s="5">
        <f t="shared" si="3"/>
        <v>0</v>
      </c>
    </row>
    <row r="62" spans="1:7" x14ac:dyDescent="0.2">
      <c r="A62" s="34" t="s">
        <v>63</v>
      </c>
      <c r="B62" s="5">
        <v>0</v>
      </c>
      <c r="C62" s="5">
        <v>0</v>
      </c>
      <c r="D62" s="5">
        <f t="shared" si="2"/>
        <v>0</v>
      </c>
      <c r="E62" s="5">
        <v>0</v>
      </c>
      <c r="F62" s="5">
        <v>0</v>
      </c>
      <c r="G62" s="5">
        <f t="shared" si="3"/>
        <v>0</v>
      </c>
    </row>
    <row r="63" spans="1:7" x14ac:dyDescent="0.2">
      <c r="A63" s="34" t="s">
        <v>64</v>
      </c>
      <c r="B63" s="5">
        <v>0</v>
      </c>
      <c r="C63" s="5">
        <v>0</v>
      </c>
      <c r="D63" s="5">
        <f t="shared" si="2"/>
        <v>0</v>
      </c>
      <c r="E63" s="5">
        <v>0</v>
      </c>
      <c r="F63" s="5">
        <v>0</v>
      </c>
      <c r="G63" s="5">
        <f t="shared" si="3"/>
        <v>0</v>
      </c>
    </row>
    <row r="64" spans="1:7" x14ac:dyDescent="0.2">
      <c r="A64" s="34" t="s">
        <v>65</v>
      </c>
      <c r="B64" s="5">
        <v>0</v>
      </c>
      <c r="C64" s="5">
        <v>0</v>
      </c>
      <c r="D64" s="5">
        <f t="shared" si="2"/>
        <v>0</v>
      </c>
      <c r="E64" s="5">
        <v>0</v>
      </c>
      <c r="F64" s="5">
        <v>0</v>
      </c>
      <c r="G64" s="5">
        <f t="shared" si="3"/>
        <v>0</v>
      </c>
    </row>
    <row r="65" spans="1:7" x14ac:dyDescent="0.2">
      <c r="A65" s="37" t="s">
        <v>131</v>
      </c>
      <c r="B65" s="38">
        <f>SUM(B66:B68)</f>
        <v>0</v>
      </c>
      <c r="C65" s="38">
        <f>SUM(C66:C68)</f>
        <v>0</v>
      </c>
      <c r="D65" s="38">
        <f t="shared" si="2"/>
        <v>0</v>
      </c>
      <c r="E65" s="38">
        <f>SUM(E66:E68)</f>
        <v>0</v>
      </c>
      <c r="F65" s="38">
        <f>SUM(F66:F68)</f>
        <v>0</v>
      </c>
      <c r="G65" s="38">
        <f t="shared" si="3"/>
        <v>0</v>
      </c>
    </row>
    <row r="66" spans="1:7" x14ac:dyDescent="0.2">
      <c r="A66" s="34" t="s">
        <v>66</v>
      </c>
      <c r="B66" s="5">
        <v>0</v>
      </c>
      <c r="C66" s="5">
        <v>0</v>
      </c>
      <c r="D66" s="5">
        <f t="shared" si="2"/>
        <v>0</v>
      </c>
      <c r="E66" s="5">
        <v>0</v>
      </c>
      <c r="F66" s="5">
        <v>0</v>
      </c>
      <c r="G66" s="5">
        <f t="shared" si="3"/>
        <v>0</v>
      </c>
    </row>
    <row r="67" spans="1:7" x14ac:dyDescent="0.2">
      <c r="A67" s="34" t="s">
        <v>67</v>
      </c>
      <c r="B67" s="5">
        <v>0</v>
      </c>
      <c r="C67" s="5">
        <v>0</v>
      </c>
      <c r="D67" s="5">
        <f t="shared" si="2"/>
        <v>0</v>
      </c>
      <c r="E67" s="5">
        <v>0</v>
      </c>
      <c r="F67" s="5">
        <v>0</v>
      </c>
      <c r="G67" s="5">
        <f t="shared" si="3"/>
        <v>0</v>
      </c>
    </row>
    <row r="68" spans="1:7" x14ac:dyDescent="0.2">
      <c r="A68" s="34" t="s">
        <v>68</v>
      </c>
      <c r="B68" s="5">
        <v>0</v>
      </c>
      <c r="C68" s="5">
        <v>0</v>
      </c>
      <c r="D68" s="5">
        <f t="shared" si="2"/>
        <v>0</v>
      </c>
      <c r="E68" s="5">
        <v>0</v>
      </c>
      <c r="F68" s="5">
        <v>0</v>
      </c>
      <c r="G68" s="5">
        <f t="shared" si="3"/>
        <v>0</v>
      </c>
    </row>
    <row r="69" spans="1:7" x14ac:dyDescent="0.2">
      <c r="A69" s="37" t="s">
        <v>69</v>
      </c>
      <c r="B69" s="38">
        <f>SUM(B70:B76)</f>
        <v>0</v>
      </c>
      <c r="C69" s="38">
        <f>SUM(C70:C76)</f>
        <v>0</v>
      </c>
      <c r="D69" s="38">
        <f t="shared" si="2"/>
        <v>0</v>
      </c>
      <c r="E69" s="38">
        <f>SUM(E70:E76)</f>
        <v>0</v>
      </c>
      <c r="F69" s="38">
        <f>SUM(F70:F76)</f>
        <v>0</v>
      </c>
      <c r="G69" s="38">
        <f t="shared" si="3"/>
        <v>0</v>
      </c>
    </row>
    <row r="70" spans="1:7" x14ac:dyDescent="0.2">
      <c r="A70" s="34" t="s">
        <v>70</v>
      </c>
      <c r="B70" s="5">
        <v>0</v>
      </c>
      <c r="C70" s="5">
        <v>0</v>
      </c>
      <c r="D70" s="5">
        <f t="shared" ref="D70:D76" si="4">B70+C70</f>
        <v>0</v>
      </c>
      <c r="E70" s="5">
        <v>0</v>
      </c>
      <c r="F70" s="5">
        <v>0</v>
      </c>
      <c r="G70" s="5">
        <f t="shared" ref="G70:G76" si="5">D70-E70</f>
        <v>0</v>
      </c>
    </row>
    <row r="71" spans="1:7" x14ac:dyDescent="0.2">
      <c r="A71" s="34" t="s">
        <v>71</v>
      </c>
      <c r="B71" s="5">
        <v>0</v>
      </c>
      <c r="C71" s="5">
        <v>0</v>
      </c>
      <c r="D71" s="5">
        <f t="shared" si="4"/>
        <v>0</v>
      </c>
      <c r="E71" s="5">
        <v>0</v>
      </c>
      <c r="F71" s="5">
        <v>0</v>
      </c>
      <c r="G71" s="5">
        <f t="shared" si="5"/>
        <v>0</v>
      </c>
    </row>
    <row r="72" spans="1:7" x14ac:dyDescent="0.2">
      <c r="A72" s="34" t="s">
        <v>72</v>
      </c>
      <c r="B72" s="5">
        <v>0</v>
      </c>
      <c r="C72" s="5">
        <v>0</v>
      </c>
      <c r="D72" s="5">
        <f t="shared" si="4"/>
        <v>0</v>
      </c>
      <c r="E72" s="5">
        <v>0</v>
      </c>
      <c r="F72" s="5">
        <v>0</v>
      </c>
      <c r="G72" s="5">
        <f t="shared" si="5"/>
        <v>0</v>
      </c>
    </row>
    <row r="73" spans="1:7" x14ac:dyDescent="0.2">
      <c r="A73" s="34" t="s">
        <v>73</v>
      </c>
      <c r="B73" s="5">
        <v>0</v>
      </c>
      <c r="C73" s="5">
        <v>0</v>
      </c>
      <c r="D73" s="5">
        <f t="shared" si="4"/>
        <v>0</v>
      </c>
      <c r="E73" s="5">
        <v>0</v>
      </c>
      <c r="F73" s="5">
        <v>0</v>
      </c>
      <c r="G73" s="5">
        <f t="shared" si="5"/>
        <v>0</v>
      </c>
    </row>
    <row r="74" spans="1:7" x14ac:dyDescent="0.2">
      <c r="A74" s="34" t="s">
        <v>74</v>
      </c>
      <c r="B74" s="5">
        <v>0</v>
      </c>
      <c r="C74" s="5">
        <v>0</v>
      </c>
      <c r="D74" s="5">
        <f t="shared" si="4"/>
        <v>0</v>
      </c>
      <c r="E74" s="5">
        <v>0</v>
      </c>
      <c r="F74" s="5">
        <v>0</v>
      </c>
      <c r="G74" s="5">
        <f t="shared" si="5"/>
        <v>0</v>
      </c>
    </row>
    <row r="75" spans="1:7" x14ac:dyDescent="0.2">
      <c r="A75" s="34" t="s">
        <v>75</v>
      </c>
      <c r="B75" s="5">
        <v>0</v>
      </c>
      <c r="C75" s="5">
        <v>0</v>
      </c>
      <c r="D75" s="5">
        <f t="shared" si="4"/>
        <v>0</v>
      </c>
      <c r="E75" s="5">
        <v>0</v>
      </c>
      <c r="F75" s="5">
        <v>0</v>
      </c>
      <c r="G75" s="5">
        <f t="shared" si="5"/>
        <v>0</v>
      </c>
    </row>
    <row r="76" spans="1:7" x14ac:dyDescent="0.2">
      <c r="A76" s="35" t="s">
        <v>76</v>
      </c>
      <c r="B76" s="6">
        <v>0</v>
      </c>
      <c r="C76" s="6">
        <v>0</v>
      </c>
      <c r="D76" s="6">
        <f t="shared" si="4"/>
        <v>0</v>
      </c>
      <c r="E76" s="6">
        <v>0</v>
      </c>
      <c r="F76" s="6">
        <v>0</v>
      </c>
      <c r="G76" s="6">
        <f t="shared" si="5"/>
        <v>0</v>
      </c>
    </row>
    <row r="77" spans="1:7" x14ac:dyDescent="0.2">
      <c r="A77" s="36" t="s">
        <v>77</v>
      </c>
      <c r="B77" s="40">
        <f t="shared" ref="B77:G77" si="6">SUM(B5+B13+B23+B33+B43+B53+B57+B65+B69)</f>
        <v>2798787</v>
      </c>
      <c r="C77" s="40">
        <f t="shared" si="6"/>
        <v>151318</v>
      </c>
      <c r="D77" s="40">
        <f t="shared" si="6"/>
        <v>2950105</v>
      </c>
      <c r="E77" s="40">
        <f t="shared" si="6"/>
        <v>519234.7</v>
      </c>
      <c r="F77" s="40">
        <f t="shared" si="6"/>
        <v>519234.7</v>
      </c>
      <c r="G77" s="40">
        <f t="shared" si="6"/>
        <v>2430870.2999999998</v>
      </c>
    </row>
    <row r="78" spans="1:7" ht="19.5" customHeight="1" x14ac:dyDescent="0.2">
      <c r="A78" s="49" t="s">
        <v>137</v>
      </c>
      <c r="B78" s="49"/>
      <c r="C78" s="49"/>
      <c r="D78" s="49"/>
      <c r="E78" s="49"/>
      <c r="F78" s="49"/>
      <c r="G78" s="49"/>
    </row>
    <row r="79" spans="1:7" x14ac:dyDescent="0.2">
      <c r="A79" s="42"/>
      <c r="D79" s="43"/>
    </row>
    <row r="80" spans="1:7" x14ac:dyDescent="0.2">
      <c r="A80" s="42"/>
      <c r="D80" s="43"/>
    </row>
    <row r="81" spans="1:4" x14ac:dyDescent="0.2">
      <c r="A81" s="42"/>
      <c r="D81" s="43"/>
    </row>
    <row r="82" spans="1:4" x14ac:dyDescent="0.2">
      <c r="A82" s="42"/>
      <c r="D82" s="43"/>
    </row>
    <row r="83" spans="1:4" x14ac:dyDescent="0.2">
      <c r="A83" s="42"/>
      <c r="D83" s="43"/>
    </row>
    <row r="84" spans="1:4" x14ac:dyDescent="0.2">
      <c r="A84" s="42"/>
      <c r="D84" s="43"/>
    </row>
  </sheetData>
  <sheetProtection formatCells="0" formatColumns="0" formatRows="0" autoFilter="0"/>
  <mergeCells count="3">
    <mergeCell ref="A1:G1"/>
    <mergeCell ref="G2:G3"/>
    <mergeCell ref="A78:G7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140</v>
      </c>
      <c r="B1" s="45"/>
      <c r="C1" s="45"/>
      <c r="D1" s="45"/>
      <c r="E1" s="45"/>
      <c r="F1" s="45"/>
      <c r="G1" s="46"/>
    </row>
    <row r="2" spans="1:7" x14ac:dyDescent="0.2">
      <c r="A2" s="20"/>
      <c r="B2" s="23" t="s">
        <v>0</v>
      </c>
      <c r="C2" s="24"/>
      <c r="D2" s="24"/>
      <c r="E2" s="24"/>
      <c r="F2" s="25"/>
      <c r="G2" s="47" t="s">
        <v>7</v>
      </c>
    </row>
    <row r="3" spans="1:7" ht="24.95" customHeight="1" x14ac:dyDescent="0.2">
      <c r="A3" s="2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2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1"/>
      <c r="B5" s="7"/>
      <c r="C5" s="7"/>
      <c r="D5" s="7"/>
      <c r="E5" s="7"/>
      <c r="F5" s="7"/>
      <c r="G5" s="7"/>
    </row>
    <row r="6" spans="1:7" x14ac:dyDescent="0.2">
      <c r="A6" s="31" t="s">
        <v>78</v>
      </c>
      <c r="B6" s="5">
        <v>2746284</v>
      </c>
      <c r="C6" s="5">
        <v>151318</v>
      </c>
      <c r="D6" s="5">
        <f>B6+C6</f>
        <v>2897602</v>
      </c>
      <c r="E6" s="5">
        <v>519234.7</v>
      </c>
      <c r="F6" s="5">
        <v>519234.7</v>
      </c>
      <c r="G6" s="5">
        <f>D6-E6</f>
        <v>2378367.2999999998</v>
      </c>
    </row>
    <row r="7" spans="1:7" x14ac:dyDescent="0.2">
      <c r="A7" s="31"/>
      <c r="B7" s="5"/>
      <c r="C7" s="5"/>
      <c r="D7" s="5"/>
      <c r="E7" s="5"/>
      <c r="F7" s="5"/>
      <c r="G7" s="5"/>
    </row>
    <row r="8" spans="1:7" x14ac:dyDescent="0.2">
      <c r="A8" s="31" t="s">
        <v>79</v>
      </c>
      <c r="B8" s="5">
        <v>3</v>
      </c>
      <c r="C8" s="5">
        <v>0</v>
      </c>
      <c r="D8" s="5">
        <f>B8+C8</f>
        <v>3</v>
      </c>
      <c r="E8" s="5">
        <v>0</v>
      </c>
      <c r="F8" s="5">
        <v>0</v>
      </c>
      <c r="G8" s="5">
        <f>D8-E8</f>
        <v>3</v>
      </c>
    </row>
    <row r="9" spans="1:7" x14ac:dyDescent="0.2">
      <c r="A9" s="53"/>
      <c r="B9" s="5"/>
      <c r="C9" s="5"/>
      <c r="D9" s="5"/>
      <c r="E9" s="5"/>
      <c r="F9" s="5"/>
      <c r="G9" s="5"/>
    </row>
    <row r="10" spans="1:7" x14ac:dyDescent="0.2">
      <c r="A10" s="31" t="s">
        <v>80</v>
      </c>
      <c r="B10" s="5">
        <v>0</v>
      </c>
      <c r="C10" s="5">
        <v>0</v>
      </c>
      <c r="D10" s="5">
        <f>B10+C10</f>
        <v>0</v>
      </c>
      <c r="E10" s="5">
        <v>0</v>
      </c>
      <c r="F10" s="5">
        <v>0</v>
      </c>
      <c r="G10" s="5">
        <f>D10-E10</f>
        <v>0</v>
      </c>
    </row>
    <row r="11" spans="1:7" x14ac:dyDescent="0.2">
      <c r="A11" s="31"/>
      <c r="B11" s="5"/>
      <c r="C11" s="5"/>
      <c r="D11" s="5"/>
      <c r="E11" s="5"/>
      <c r="F11" s="5"/>
      <c r="G11" s="5"/>
    </row>
    <row r="12" spans="1:7" x14ac:dyDescent="0.2">
      <c r="A12" s="31" t="s">
        <v>41</v>
      </c>
      <c r="B12" s="5">
        <v>52500</v>
      </c>
      <c r="C12" s="5">
        <v>0</v>
      </c>
      <c r="D12" s="5">
        <f>B12+C12</f>
        <v>52500</v>
      </c>
      <c r="E12" s="5">
        <v>0</v>
      </c>
      <c r="F12" s="5">
        <v>0</v>
      </c>
      <c r="G12" s="5">
        <f>D12-E12</f>
        <v>52500</v>
      </c>
    </row>
    <row r="13" spans="1:7" x14ac:dyDescent="0.2">
      <c r="A13" s="31"/>
      <c r="B13" s="5"/>
      <c r="C13" s="5"/>
      <c r="D13" s="5"/>
      <c r="E13" s="5"/>
      <c r="F13" s="5"/>
      <c r="G13" s="5"/>
    </row>
    <row r="14" spans="1:7" x14ac:dyDescent="0.2">
      <c r="A14" s="31" t="s">
        <v>66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2"/>
      <c r="B15" s="6"/>
      <c r="C15" s="6"/>
      <c r="D15" s="6"/>
      <c r="E15" s="6"/>
      <c r="F15" s="6"/>
      <c r="G15" s="6"/>
    </row>
    <row r="16" spans="1:7" x14ac:dyDescent="0.2">
      <c r="A16" s="33" t="s">
        <v>77</v>
      </c>
      <c r="B16" s="40">
        <f t="shared" ref="B16:G16" si="0">SUM(B6+B8+B10+B12+B14)</f>
        <v>2798787</v>
      </c>
      <c r="C16" s="40">
        <f t="shared" si="0"/>
        <v>151318</v>
      </c>
      <c r="D16" s="40">
        <f t="shared" si="0"/>
        <v>2950105</v>
      </c>
      <c r="E16" s="40">
        <f t="shared" si="0"/>
        <v>519234.7</v>
      </c>
      <c r="F16" s="40">
        <f t="shared" si="0"/>
        <v>519234.7</v>
      </c>
      <c r="G16" s="40">
        <f t="shared" si="0"/>
        <v>2430870.2999999998</v>
      </c>
    </row>
    <row r="17" spans="1:7" ht="12" x14ac:dyDescent="0.2">
      <c r="A17" s="49" t="s">
        <v>137</v>
      </c>
      <c r="B17" s="49"/>
      <c r="C17" s="49"/>
      <c r="D17" s="49"/>
      <c r="E17" s="49"/>
      <c r="F17" s="49"/>
      <c r="G17" s="49"/>
    </row>
    <row r="18" spans="1:7" x14ac:dyDescent="0.2">
      <c r="A18" s="42"/>
      <c r="D18" s="43"/>
    </row>
    <row r="19" spans="1:7" x14ac:dyDescent="0.2">
      <c r="A19" s="42"/>
      <c r="D19" s="43"/>
    </row>
    <row r="20" spans="1:7" x14ac:dyDescent="0.2">
      <c r="A20" s="42"/>
      <c r="D20" s="43"/>
    </row>
    <row r="21" spans="1:7" x14ac:dyDescent="0.2">
      <c r="A21" s="42"/>
      <c r="D21" s="43"/>
    </row>
    <row r="22" spans="1:7" x14ac:dyDescent="0.2">
      <c r="A22" s="42"/>
      <c r="D22" s="43"/>
    </row>
    <row r="23" spans="1:7" x14ac:dyDescent="0.2">
      <c r="A23" s="42"/>
      <c r="D23" s="43"/>
    </row>
  </sheetData>
  <sheetProtection formatCells="0" formatColumns="0" formatRows="0" autoFilter="0"/>
  <mergeCells count="3">
    <mergeCell ref="G2:G3"/>
    <mergeCell ref="A1:G1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ignoredErrors>
    <ignoredError sqref="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141</v>
      </c>
      <c r="B1" s="45"/>
      <c r="C1" s="45"/>
      <c r="D1" s="45"/>
      <c r="E1" s="45"/>
      <c r="F1" s="45"/>
      <c r="G1" s="46"/>
    </row>
    <row r="2" spans="1:7" x14ac:dyDescent="0.2">
      <c r="A2" s="10"/>
      <c r="B2" s="10"/>
      <c r="C2" s="10"/>
      <c r="D2" s="10"/>
      <c r="E2" s="10"/>
      <c r="F2" s="10"/>
      <c r="G2" s="10"/>
    </row>
    <row r="3" spans="1:7" x14ac:dyDescent="0.2">
      <c r="A3" s="20"/>
      <c r="B3" s="23" t="s">
        <v>0</v>
      </c>
      <c r="C3" s="24"/>
      <c r="D3" s="24"/>
      <c r="E3" s="24"/>
      <c r="F3" s="25"/>
      <c r="G3" s="47" t="s">
        <v>7</v>
      </c>
    </row>
    <row r="4" spans="1:7" ht="24.95" customHeight="1" x14ac:dyDescent="0.2">
      <c r="A4" s="21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8"/>
    </row>
    <row r="5" spans="1:7" x14ac:dyDescent="0.2">
      <c r="A5" s="22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9"/>
      <c r="B6" s="15"/>
      <c r="C6" s="15"/>
      <c r="D6" s="15"/>
      <c r="E6" s="15"/>
      <c r="F6" s="15"/>
      <c r="G6" s="15"/>
    </row>
    <row r="7" spans="1:7" x14ac:dyDescent="0.2">
      <c r="A7" s="27" t="s">
        <v>81</v>
      </c>
      <c r="B7" s="44">
        <v>2798787</v>
      </c>
      <c r="C7" s="44">
        <v>151318</v>
      </c>
      <c r="D7" s="44">
        <f>B7+C7</f>
        <v>2950105</v>
      </c>
      <c r="E7" s="44">
        <v>519234.7</v>
      </c>
      <c r="F7" s="44">
        <v>519234.7</v>
      </c>
      <c r="G7" s="44">
        <f>D7-E7</f>
        <v>2430870.2999999998</v>
      </c>
    </row>
    <row r="8" spans="1:7" x14ac:dyDescent="0.2">
      <c r="A8" s="27" t="s">
        <v>82</v>
      </c>
      <c r="B8" s="5">
        <v>0</v>
      </c>
      <c r="C8" s="5">
        <v>0</v>
      </c>
      <c r="D8" s="5">
        <f t="shared" ref="D8:D13" si="0">B8+C8</f>
        <v>0</v>
      </c>
      <c r="E8" s="5">
        <v>0</v>
      </c>
      <c r="F8" s="5">
        <v>0</v>
      </c>
      <c r="G8" s="5">
        <f t="shared" ref="G8:G13" si="1">D8-E8</f>
        <v>0</v>
      </c>
    </row>
    <row r="9" spans="1:7" x14ac:dyDescent="0.2">
      <c r="A9" s="52" t="s">
        <v>83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7" t="s">
        <v>84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7" t="s">
        <v>85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7" t="s">
        <v>86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7" t="s">
        <v>87</v>
      </c>
      <c r="B13" s="5">
        <v>0</v>
      </c>
      <c r="C13" s="5">
        <v>0</v>
      </c>
      <c r="D13" s="5">
        <f t="shared" si="0"/>
        <v>0</v>
      </c>
      <c r="E13" s="5">
        <v>0</v>
      </c>
      <c r="F13" s="5">
        <v>0</v>
      </c>
      <c r="G13" s="5">
        <f t="shared" si="1"/>
        <v>0</v>
      </c>
    </row>
    <row r="14" spans="1:7" x14ac:dyDescent="0.2">
      <c r="A14" s="27" t="s">
        <v>88</v>
      </c>
      <c r="B14" s="5"/>
      <c r="C14" s="5"/>
      <c r="D14" s="5"/>
      <c r="E14" s="5"/>
      <c r="F14" s="5"/>
      <c r="G14" s="5"/>
    </row>
    <row r="15" spans="1:7" x14ac:dyDescent="0.2">
      <c r="A15" s="27"/>
      <c r="B15" s="6"/>
      <c r="C15" s="6"/>
      <c r="D15" s="6"/>
      <c r="E15" s="6"/>
      <c r="F15" s="6"/>
      <c r="G15" s="6"/>
    </row>
    <row r="16" spans="1:7" x14ac:dyDescent="0.2">
      <c r="A16" s="28" t="s">
        <v>77</v>
      </c>
      <c r="B16" s="8">
        <f>SUM(B7:B15)</f>
        <v>2798787</v>
      </c>
      <c r="C16" s="8">
        <f t="shared" ref="C16:G16" si="2">SUM(C7:C15)</f>
        <v>151318</v>
      </c>
      <c r="D16" s="8">
        <f t="shared" si="2"/>
        <v>2950105</v>
      </c>
      <c r="E16" s="8">
        <f t="shared" si="2"/>
        <v>519234.7</v>
      </c>
      <c r="F16" s="8">
        <f t="shared" si="2"/>
        <v>519234.7</v>
      </c>
      <c r="G16" s="8">
        <f t="shared" si="2"/>
        <v>2430870.2999999998</v>
      </c>
    </row>
    <row r="19" spans="1:7" ht="45" customHeight="1" x14ac:dyDescent="0.2">
      <c r="A19" s="50" t="s">
        <v>135</v>
      </c>
      <c r="B19" s="45"/>
      <c r="C19" s="45"/>
      <c r="D19" s="45"/>
      <c r="E19" s="45"/>
      <c r="F19" s="45"/>
      <c r="G19" s="46"/>
    </row>
    <row r="21" spans="1:7" x14ac:dyDescent="0.2">
      <c r="A21" s="20"/>
      <c r="B21" s="23" t="s">
        <v>0</v>
      </c>
      <c r="C21" s="24"/>
      <c r="D21" s="24"/>
      <c r="E21" s="24"/>
      <c r="F21" s="25"/>
      <c r="G21" s="47" t="s">
        <v>7</v>
      </c>
    </row>
    <row r="22" spans="1:7" ht="22.5" x14ac:dyDescent="0.2">
      <c r="A22" s="21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8"/>
    </row>
    <row r="23" spans="1:7" x14ac:dyDescent="0.2">
      <c r="A23" s="22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1"/>
      <c r="B24" s="12"/>
      <c r="C24" s="12"/>
      <c r="D24" s="12"/>
      <c r="E24" s="12"/>
      <c r="F24" s="12"/>
      <c r="G24" s="12"/>
    </row>
    <row r="25" spans="1:7" x14ac:dyDescent="0.2">
      <c r="A25" s="27" t="s">
        <v>89</v>
      </c>
      <c r="B25" s="5">
        <v>0</v>
      </c>
      <c r="C25" s="5">
        <v>0</v>
      </c>
      <c r="D25" s="5">
        <f>B25+C25</f>
        <v>0</v>
      </c>
      <c r="E25" s="5">
        <v>0</v>
      </c>
      <c r="F25" s="5">
        <v>0</v>
      </c>
      <c r="G25" s="5">
        <f>D25-E25</f>
        <v>0</v>
      </c>
    </row>
    <row r="26" spans="1:7" x14ac:dyDescent="0.2">
      <c r="A26" s="27" t="s">
        <v>90</v>
      </c>
      <c r="B26" s="5">
        <v>0</v>
      </c>
      <c r="C26" s="5">
        <v>0</v>
      </c>
      <c r="D26" s="5">
        <f t="shared" ref="D26:D28" si="3">B26+C26</f>
        <v>0</v>
      </c>
      <c r="E26" s="5">
        <v>0</v>
      </c>
      <c r="F26" s="5">
        <v>0</v>
      </c>
      <c r="G26" s="5">
        <f t="shared" ref="G26:G28" si="4">D26-E26</f>
        <v>0</v>
      </c>
    </row>
    <row r="27" spans="1:7" x14ac:dyDescent="0.2">
      <c r="A27" s="27" t="s">
        <v>91</v>
      </c>
      <c r="B27" s="5">
        <v>0</v>
      </c>
      <c r="C27" s="5">
        <v>0</v>
      </c>
      <c r="D27" s="5">
        <f t="shared" si="3"/>
        <v>0</v>
      </c>
      <c r="E27" s="5">
        <v>0</v>
      </c>
      <c r="F27" s="5">
        <v>0</v>
      </c>
      <c r="G27" s="5">
        <f t="shared" si="4"/>
        <v>0</v>
      </c>
    </row>
    <row r="28" spans="1:7" x14ac:dyDescent="0.2">
      <c r="A28" s="27" t="s">
        <v>92</v>
      </c>
      <c r="B28" s="5">
        <v>0</v>
      </c>
      <c r="C28" s="5">
        <v>0</v>
      </c>
      <c r="D28" s="5">
        <f t="shared" si="3"/>
        <v>0</v>
      </c>
      <c r="E28" s="5">
        <v>0</v>
      </c>
      <c r="F28" s="5">
        <v>0</v>
      </c>
      <c r="G28" s="5">
        <f t="shared" si="4"/>
        <v>0</v>
      </c>
    </row>
    <row r="29" spans="1:7" x14ac:dyDescent="0.2">
      <c r="A29" s="2"/>
      <c r="B29" s="14"/>
      <c r="C29" s="14"/>
      <c r="D29" s="14"/>
      <c r="E29" s="14"/>
      <c r="F29" s="14"/>
      <c r="G29" s="14"/>
    </row>
    <row r="30" spans="1:7" x14ac:dyDescent="0.2">
      <c r="A30" s="28" t="s">
        <v>77</v>
      </c>
      <c r="B30" s="8">
        <f>SUM(B25:B29)</f>
        <v>0</v>
      </c>
      <c r="C30" s="8">
        <f t="shared" ref="C30:G30" si="5">SUM(C25:C29)</f>
        <v>0</v>
      </c>
      <c r="D30" s="8">
        <f t="shared" si="5"/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</row>
    <row r="33" spans="1:7" ht="45" customHeight="1" x14ac:dyDescent="0.2">
      <c r="A33" s="50" t="s">
        <v>136</v>
      </c>
      <c r="B33" s="45"/>
      <c r="C33" s="45"/>
      <c r="D33" s="45"/>
      <c r="E33" s="45"/>
      <c r="F33" s="45"/>
      <c r="G33" s="46"/>
    </row>
    <row r="34" spans="1:7" x14ac:dyDescent="0.2">
      <c r="A34" s="20"/>
      <c r="B34" s="23" t="s">
        <v>0</v>
      </c>
      <c r="C34" s="24"/>
      <c r="D34" s="24"/>
      <c r="E34" s="24"/>
      <c r="F34" s="25"/>
      <c r="G34" s="47" t="s">
        <v>7</v>
      </c>
    </row>
    <row r="35" spans="1:7" ht="22.5" x14ac:dyDescent="0.2">
      <c r="A35" s="21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8"/>
    </row>
    <row r="36" spans="1:7" x14ac:dyDescent="0.2">
      <c r="A36" s="22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1"/>
      <c r="B37" s="12"/>
      <c r="C37" s="12"/>
      <c r="D37" s="12"/>
      <c r="E37" s="12"/>
      <c r="F37" s="12"/>
      <c r="G37" s="12"/>
    </row>
    <row r="38" spans="1:7" ht="22.5" x14ac:dyDescent="0.2">
      <c r="A38" s="29" t="s">
        <v>93</v>
      </c>
      <c r="B38" s="44">
        <v>2798787</v>
      </c>
      <c r="C38" s="44">
        <v>151318</v>
      </c>
      <c r="D38" s="44">
        <f t="shared" ref="D38" si="6">B38+C38</f>
        <v>2950105</v>
      </c>
      <c r="E38" s="44">
        <v>519234.7</v>
      </c>
      <c r="F38" s="44">
        <v>519234.7</v>
      </c>
      <c r="G38" s="44">
        <f t="shared" ref="G38" si="7">D38-E38</f>
        <v>2430870.2999999998</v>
      </c>
    </row>
    <row r="39" spans="1:7" x14ac:dyDescent="0.2">
      <c r="A39" s="29"/>
      <c r="B39" s="13"/>
      <c r="C39" s="13"/>
      <c r="D39" s="13"/>
      <c r="E39" s="13"/>
      <c r="F39" s="13"/>
      <c r="G39" s="13"/>
    </row>
    <row r="40" spans="1:7" x14ac:dyDescent="0.2">
      <c r="A40" s="29" t="s">
        <v>94</v>
      </c>
      <c r="B40" s="5">
        <v>0</v>
      </c>
      <c r="C40" s="5">
        <v>0</v>
      </c>
      <c r="D40" s="5">
        <f t="shared" ref="D40" si="8">B40+C40</f>
        <v>0</v>
      </c>
      <c r="E40" s="5">
        <v>0</v>
      </c>
      <c r="F40" s="5">
        <v>0</v>
      </c>
      <c r="G40" s="5">
        <f t="shared" ref="G40" si="9">D40-E40</f>
        <v>0</v>
      </c>
    </row>
    <row r="41" spans="1:7" x14ac:dyDescent="0.2">
      <c r="A41" s="29"/>
      <c r="B41" s="13"/>
      <c r="C41" s="13"/>
      <c r="D41" s="13"/>
      <c r="E41" s="13"/>
      <c r="F41" s="13"/>
      <c r="G41" s="13"/>
    </row>
    <row r="42" spans="1:7" ht="22.5" x14ac:dyDescent="0.2">
      <c r="A42" s="29" t="s">
        <v>95</v>
      </c>
      <c r="B42" s="5">
        <v>0</v>
      </c>
      <c r="C42" s="5">
        <v>0</v>
      </c>
      <c r="D42" s="5">
        <f t="shared" ref="D42" si="10">B42+C42</f>
        <v>0</v>
      </c>
      <c r="E42" s="5">
        <v>0</v>
      </c>
      <c r="F42" s="5">
        <v>0</v>
      </c>
      <c r="G42" s="5">
        <f t="shared" ref="G42" si="11">D42-E42</f>
        <v>0</v>
      </c>
    </row>
    <row r="43" spans="1:7" x14ac:dyDescent="0.2">
      <c r="A43" s="29"/>
      <c r="B43" s="13"/>
      <c r="C43" s="13"/>
      <c r="D43" s="13"/>
      <c r="E43" s="13"/>
      <c r="F43" s="13"/>
      <c r="G43" s="13"/>
    </row>
    <row r="44" spans="1:7" ht="22.5" x14ac:dyDescent="0.2">
      <c r="A44" s="29" t="s">
        <v>96</v>
      </c>
      <c r="B44" s="5">
        <v>0</v>
      </c>
      <c r="C44" s="5">
        <v>0</v>
      </c>
      <c r="D44" s="5">
        <f t="shared" ref="D44" si="12">B44+C44</f>
        <v>0</v>
      </c>
      <c r="E44" s="5">
        <v>0</v>
      </c>
      <c r="F44" s="5">
        <v>0</v>
      </c>
      <c r="G44" s="5">
        <f t="shared" ref="G44" si="13">D44-E44</f>
        <v>0</v>
      </c>
    </row>
    <row r="45" spans="1:7" x14ac:dyDescent="0.2">
      <c r="A45" s="29"/>
      <c r="B45" s="13"/>
      <c r="C45" s="13"/>
      <c r="D45" s="13"/>
      <c r="E45" s="13"/>
      <c r="F45" s="13"/>
      <c r="G45" s="13"/>
    </row>
    <row r="46" spans="1:7" ht="22.5" x14ac:dyDescent="0.2">
      <c r="A46" s="29" t="s">
        <v>97</v>
      </c>
      <c r="B46" s="5">
        <v>0</v>
      </c>
      <c r="C46" s="5">
        <v>0</v>
      </c>
      <c r="D46" s="5">
        <f t="shared" ref="D46" si="14">B46+C46</f>
        <v>0</v>
      </c>
      <c r="E46" s="5">
        <v>0</v>
      </c>
      <c r="F46" s="5">
        <v>0</v>
      </c>
      <c r="G46" s="5">
        <f t="shared" ref="G46" si="15">D46-E46</f>
        <v>0</v>
      </c>
    </row>
    <row r="47" spans="1:7" x14ac:dyDescent="0.2">
      <c r="A47" s="29"/>
      <c r="B47" s="13"/>
      <c r="C47" s="13"/>
      <c r="D47" s="13"/>
      <c r="E47" s="13"/>
      <c r="F47" s="13"/>
      <c r="G47" s="13"/>
    </row>
    <row r="48" spans="1:7" ht="22.5" x14ac:dyDescent="0.2">
      <c r="A48" s="29" t="s">
        <v>98</v>
      </c>
      <c r="B48" s="5">
        <v>0</v>
      </c>
      <c r="C48" s="5">
        <v>0</v>
      </c>
      <c r="D48" s="5">
        <f t="shared" ref="D48" si="16">B48+C48</f>
        <v>0</v>
      </c>
      <c r="E48" s="5">
        <v>0</v>
      </c>
      <c r="F48" s="5">
        <v>0</v>
      </c>
      <c r="G48" s="5">
        <f t="shared" ref="G48" si="17">D48-E48</f>
        <v>0</v>
      </c>
    </row>
    <row r="49" spans="1:7" x14ac:dyDescent="0.2">
      <c r="A49" s="29"/>
      <c r="B49" s="13"/>
      <c r="C49" s="13"/>
      <c r="D49" s="13"/>
      <c r="E49" s="13"/>
      <c r="F49" s="13"/>
      <c r="G49" s="13"/>
    </row>
    <row r="50" spans="1:7" x14ac:dyDescent="0.2">
      <c r="A50" s="29" t="s">
        <v>99</v>
      </c>
      <c r="B50" s="5">
        <v>0</v>
      </c>
      <c r="C50" s="5">
        <v>0</v>
      </c>
      <c r="D50" s="5">
        <f t="shared" ref="D50" si="18">B50+C50</f>
        <v>0</v>
      </c>
      <c r="E50" s="5">
        <v>0</v>
      </c>
      <c r="F50" s="5">
        <v>0</v>
      </c>
      <c r="G50" s="5">
        <f t="shared" ref="G50" si="19">D50-E50</f>
        <v>0</v>
      </c>
    </row>
    <row r="51" spans="1:7" x14ac:dyDescent="0.2">
      <c r="A51" s="30"/>
      <c r="B51" s="14"/>
      <c r="C51" s="14"/>
      <c r="D51" s="14"/>
      <c r="E51" s="14"/>
      <c r="F51" s="14"/>
      <c r="G51" s="14"/>
    </row>
    <row r="52" spans="1:7" x14ac:dyDescent="0.2">
      <c r="A52" s="19" t="s">
        <v>77</v>
      </c>
      <c r="B52" s="8">
        <f>SUM(B38:B50)</f>
        <v>2798787</v>
      </c>
      <c r="C52" s="8">
        <f t="shared" ref="C52:G52" si="20">SUM(C38:C50)</f>
        <v>151318</v>
      </c>
      <c r="D52" s="8">
        <f t="shared" si="20"/>
        <v>2950105</v>
      </c>
      <c r="E52" s="8">
        <f t="shared" si="20"/>
        <v>519234.7</v>
      </c>
      <c r="F52" s="8">
        <f t="shared" si="20"/>
        <v>519234.7</v>
      </c>
      <c r="G52" s="8">
        <f t="shared" si="20"/>
        <v>2430870.2999999998</v>
      </c>
    </row>
    <row r="53" spans="1:7" ht="12" x14ac:dyDescent="0.2">
      <c r="A53" s="49" t="s">
        <v>137</v>
      </c>
      <c r="B53" s="49"/>
      <c r="C53" s="49"/>
      <c r="D53" s="49"/>
      <c r="E53" s="49"/>
      <c r="F53" s="49"/>
      <c r="G53" s="49"/>
    </row>
    <row r="54" spans="1:7" x14ac:dyDescent="0.2">
      <c r="A54" s="42"/>
      <c r="D54" s="43"/>
    </row>
    <row r="55" spans="1:7" x14ac:dyDescent="0.2">
      <c r="A55" s="42"/>
      <c r="D55" s="43"/>
    </row>
    <row r="56" spans="1:7" x14ac:dyDescent="0.2">
      <c r="A56" s="42"/>
      <c r="D56" s="43"/>
    </row>
    <row r="57" spans="1:7" x14ac:dyDescent="0.2">
      <c r="A57" s="42"/>
      <c r="D57" s="43"/>
    </row>
    <row r="58" spans="1:7" x14ac:dyDescent="0.2">
      <c r="A58" s="42"/>
      <c r="D58" s="43"/>
    </row>
    <row r="59" spans="1:7" x14ac:dyDescent="0.2">
      <c r="A59" s="42"/>
      <c r="D59" s="43"/>
    </row>
  </sheetData>
  <sheetProtection formatCells="0" formatColumns="0" formatRows="0" insertRows="0" deleteRows="0" autoFilter="0"/>
  <mergeCells count="7">
    <mergeCell ref="A53:G53"/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ignoredErrors>
    <ignoredError sqref="B16:G16 G8:G14 B25:G30 D8:D13 B39:G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138</v>
      </c>
      <c r="B1" s="45"/>
      <c r="C1" s="45"/>
      <c r="D1" s="45"/>
      <c r="E1" s="45"/>
      <c r="F1" s="45"/>
      <c r="G1" s="46"/>
    </row>
    <row r="2" spans="1:7" x14ac:dyDescent="0.2">
      <c r="A2" s="20"/>
      <c r="B2" s="23" t="s">
        <v>0</v>
      </c>
      <c r="C2" s="24"/>
      <c r="D2" s="24"/>
      <c r="E2" s="24"/>
      <c r="F2" s="25"/>
      <c r="G2" s="47" t="s">
        <v>7</v>
      </c>
    </row>
    <row r="3" spans="1:7" ht="24.95" customHeight="1" x14ac:dyDescent="0.2">
      <c r="A3" s="2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2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8"/>
      <c r="B5" s="41"/>
      <c r="C5" s="41"/>
      <c r="D5" s="41"/>
      <c r="E5" s="41"/>
      <c r="F5" s="41"/>
      <c r="G5" s="41"/>
    </row>
    <row r="6" spans="1:7" x14ac:dyDescent="0.2">
      <c r="A6" s="16" t="s">
        <v>100</v>
      </c>
      <c r="B6" s="38">
        <f t="shared" ref="B6:G6" si="0">SUM(B7:B14)</f>
        <v>0</v>
      </c>
      <c r="C6" s="38">
        <f t="shared" si="0"/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</row>
    <row r="7" spans="1:7" x14ac:dyDescent="0.2">
      <c r="A7" s="26" t="s">
        <v>101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26" t="s">
        <v>102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51" t="s">
        <v>142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103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104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105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106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26" t="s">
        <v>36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17"/>
      <c r="B15" s="5"/>
      <c r="C15" s="5"/>
      <c r="D15" s="5"/>
      <c r="E15" s="5"/>
      <c r="F15" s="5"/>
      <c r="G15" s="5"/>
    </row>
    <row r="16" spans="1:7" x14ac:dyDescent="0.2">
      <c r="A16" s="16" t="s">
        <v>107</v>
      </c>
      <c r="B16" s="38">
        <f t="shared" ref="B16:G16" si="3">SUM(B17:B23)</f>
        <v>2798787</v>
      </c>
      <c r="C16" s="38">
        <f t="shared" si="3"/>
        <v>151318</v>
      </c>
      <c r="D16" s="38">
        <f t="shared" si="3"/>
        <v>2950105</v>
      </c>
      <c r="E16" s="38">
        <f t="shared" si="3"/>
        <v>519234.7</v>
      </c>
      <c r="F16" s="38">
        <f t="shared" si="3"/>
        <v>519234.7</v>
      </c>
      <c r="G16" s="38">
        <f t="shared" si="3"/>
        <v>2430870.2999999998</v>
      </c>
    </row>
    <row r="17" spans="1:7" x14ac:dyDescent="0.2">
      <c r="A17" s="26" t="s">
        <v>108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26" t="s">
        <v>109</v>
      </c>
      <c r="B18" s="5">
        <v>0</v>
      </c>
      <c r="C18" s="5">
        <v>0</v>
      </c>
      <c r="D18" s="5">
        <f t="shared" ref="D18:D23" si="5">B18+C18</f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110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111</v>
      </c>
      <c r="B20" s="44">
        <v>2798787</v>
      </c>
      <c r="C20" s="44">
        <v>151318</v>
      </c>
      <c r="D20" s="44">
        <f t="shared" si="5"/>
        <v>2950105</v>
      </c>
      <c r="E20" s="44">
        <v>519234.7</v>
      </c>
      <c r="F20" s="44">
        <v>519234.7</v>
      </c>
      <c r="G20" s="44">
        <f t="shared" si="4"/>
        <v>2430870.2999999998</v>
      </c>
    </row>
    <row r="21" spans="1:7" x14ac:dyDescent="0.2">
      <c r="A21" s="26" t="s">
        <v>112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26" t="s">
        <v>113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4"/>
        <v>0</v>
      </c>
    </row>
    <row r="23" spans="1:7" x14ac:dyDescent="0.2">
      <c r="A23" s="26" t="s">
        <v>114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17"/>
      <c r="B24" s="5"/>
      <c r="C24" s="5"/>
      <c r="D24" s="5"/>
      <c r="E24" s="5"/>
      <c r="F24" s="5"/>
      <c r="G24" s="5"/>
    </row>
    <row r="25" spans="1:7" x14ac:dyDescent="0.2">
      <c r="A25" s="16" t="s">
        <v>115</v>
      </c>
      <c r="B25" s="38">
        <f t="shared" ref="B25:G25" si="6">SUM(B26:B34)</f>
        <v>0</v>
      </c>
      <c r="C25" s="38">
        <f t="shared" si="6"/>
        <v>0</v>
      </c>
      <c r="D25" s="38">
        <f t="shared" si="6"/>
        <v>0</v>
      </c>
      <c r="E25" s="38">
        <f t="shared" si="6"/>
        <v>0</v>
      </c>
      <c r="F25" s="38">
        <f t="shared" si="6"/>
        <v>0</v>
      </c>
      <c r="G25" s="38">
        <f t="shared" si="6"/>
        <v>0</v>
      </c>
    </row>
    <row r="26" spans="1:7" x14ac:dyDescent="0.2">
      <c r="A26" s="26" t="s">
        <v>116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26" t="s">
        <v>117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118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119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120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121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26" t="s">
        <v>122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26" t="s">
        <v>123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6" t="s">
        <v>124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17"/>
      <c r="B35" s="5"/>
      <c r="C35" s="5"/>
      <c r="D35" s="5"/>
      <c r="E35" s="5"/>
      <c r="F35" s="5"/>
      <c r="G35" s="5"/>
    </row>
    <row r="36" spans="1:7" x14ac:dyDescent="0.2">
      <c r="A36" s="16" t="s">
        <v>125</v>
      </c>
      <c r="B36" s="38">
        <f t="shared" ref="B36:G36" si="9">SUM(B37:B40)</f>
        <v>0</v>
      </c>
      <c r="C36" s="38">
        <f t="shared" si="9"/>
        <v>0</v>
      </c>
      <c r="D36" s="38">
        <f t="shared" si="9"/>
        <v>0</v>
      </c>
      <c r="E36" s="38">
        <f t="shared" si="9"/>
        <v>0</v>
      </c>
      <c r="F36" s="38">
        <f t="shared" si="9"/>
        <v>0</v>
      </c>
      <c r="G36" s="38">
        <f t="shared" si="9"/>
        <v>0</v>
      </c>
    </row>
    <row r="37" spans="1:7" x14ac:dyDescent="0.2">
      <c r="A37" s="26" t="s">
        <v>126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22.5" x14ac:dyDescent="0.2">
      <c r="A38" s="26" t="s">
        <v>127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26" t="s">
        <v>128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26" t="s">
        <v>129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17"/>
      <c r="B41" s="5"/>
      <c r="C41" s="5"/>
      <c r="D41" s="5"/>
      <c r="E41" s="5"/>
      <c r="F41" s="5"/>
      <c r="G41" s="5"/>
    </row>
    <row r="42" spans="1:7" x14ac:dyDescent="0.2">
      <c r="A42" s="19" t="s">
        <v>77</v>
      </c>
      <c r="B42" s="8">
        <f t="shared" ref="B42:G42" si="12">SUM(B36+B25+B16+B6)</f>
        <v>2798787</v>
      </c>
      <c r="C42" s="8">
        <f t="shared" si="12"/>
        <v>151318</v>
      </c>
      <c r="D42" s="8">
        <f t="shared" si="12"/>
        <v>2950105</v>
      </c>
      <c r="E42" s="8">
        <f t="shared" si="12"/>
        <v>519234.7</v>
      </c>
      <c r="F42" s="8">
        <f t="shared" si="12"/>
        <v>519234.7</v>
      </c>
      <c r="G42" s="8">
        <f t="shared" si="12"/>
        <v>2430870.2999999998</v>
      </c>
    </row>
    <row r="43" spans="1:7" ht="12" x14ac:dyDescent="0.2">
      <c r="A43" s="49" t="s">
        <v>137</v>
      </c>
      <c r="B43" s="49"/>
      <c r="C43" s="49"/>
      <c r="D43" s="49"/>
      <c r="E43" s="49"/>
      <c r="F43" s="49"/>
      <c r="G43" s="49"/>
    </row>
    <row r="44" spans="1:7" x14ac:dyDescent="0.2">
      <c r="A44" s="42"/>
      <c r="D44" s="43"/>
    </row>
    <row r="45" spans="1:7" x14ac:dyDescent="0.2">
      <c r="A45" s="42"/>
      <c r="D45" s="43"/>
    </row>
    <row r="46" spans="1:7" x14ac:dyDescent="0.2">
      <c r="A46" s="42"/>
      <c r="D46" s="43"/>
    </row>
    <row r="47" spans="1:7" x14ac:dyDescent="0.2">
      <c r="A47" s="42"/>
      <c r="D47" s="43"/>
    </row>
    <row r="48" spans="1:7" x14ac:dyDescent="0.2">
      <c r="A48" s="42"/>
      <c r="D48" s="43"/>
    </row>
    <row r="49" spans="1:4" x14ac:dyDescent="0.2">
      <c r="A49" s="42"/>
      <c r="D49" s="43"/>
    </row>
  </sheetData>
  <sheetProtection formatCells="0" formatColumns="0" formatRows="0" autoFilter="0"/>
  <mergeCells count="3">
    <mergeCell ref="G2:G3"/>
    <mergeCell ref="A1:G1"/>
    <mergeCell ref="A43:G4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infopath/2007/PartnerControls"/>
    <ds:schemaRef ds:uri="6aa8a68a-ab09-4ac8-a697-fdce915bc567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2024-01-29T16:17:40Z</cp:lastPrinted>
  <dcterms:created xsi:type="dcterms:W3CDTF">2014-02-10T03:37:14Z</dcterms:created>
  <dcterms:modified xsi:type="dcterms:W3CDTF">2024-04-25T19:49:13Z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