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Presupuestaria\"/>
    </mc:Choice>
  </mc:AlternateContent>
  <xr:revisionPtr revIDLastSave="0" documentId="13_ncr:1_{F09AB388-08B3-48BD-9D6E-EB8247DDB8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40" i="4" l="1"/>
  <c r="G16" i="4"/>
  <c r="G33" i="4"/>
  <c r="G31" i="4" s="1"/>
  <c r="G34" i="4"/>
  <c r="G35" i="4"/>
  <c r="G32" i="4"/>
  <c r="G23" i="4"/>
  <c r="G24" i="4"/>
  <c r="G25" i="4"/>
  <c r="G26" i="4"/>
  <c r="G27" i="4"/>
  <c r="G28" i="4"/>
  <c r="G29" i="4"/>
  <c r="G22" i="4"/>
  <c r="G21" i="4" s="1"/>
  <c r="D23" i="4"/>
  <c r="D24" i="4"/>
  <c r="D25" i="4"/>
  <c r="D26" i="4"/>
  <c r="D27" i="4"/>
  <c r="D28" i="4"/>
  <c r="D29" i="4"/>
  <c r="D22" i="4"/>
  <c r="D21" i="4" s="1"/>
  <c r="D40" i="4" s="1"/>
  <c r="C16" i="4"/>
  <c r="D16" i="4"/>
  <c r="E16" i="4"/>
  <c r="F16" i="4"/>
  <c r="B16" i="4"/>
  <c r="G7" i="4"/>
  <c r="G8" i="4"/>
  <c r="G9" i="4"/>
  <c r="G10" i="4"/>
  <c r="G11" i="4"/>
  <c r="G12" i="4"/>
  <c r="G13" i="4"/>
  <c r="G14" i="4"/>
  <c r="G6" i="4"/>
  <c r="G5" i="4"/>
  <c r="D7" i="4"/>
  <c r="D8" i="4"/>
  <c r="D9" i="4"/>
  <c r="D10" i="4"/>
  <c r="D11" i="4"/>
  <c r="D12" i="4"/>
  <c r="D13" i="4"/>
  <c r="D14" i="4"/>
  <c r="D6" i="4"/>
  <c r="D5" i="4"/>
  <c r="C40" i="4"/>
  <c r="E40" i="4"/>
  <c r="F40" i="4"/>
  <c r="B40" i="4"/>
  <c r="C37" i="4"/>
  <c r="D37" i="4"/>
  <c r="E37" i="4"/>
  <c r="F37" i="4"/>
  <c r="G37" i="4"/>
  <c r="B37" i="4"/>
  <c r="C31" i="4"/>
  <c r="D31" i="4"/>
  <c r="E31" i="4"/>
  <c r="F31" i="4"/>
  <c r="B31" i="4"/>
  <c r="E21" i="4"/>
  <c r="F21" i="4"/>
  <c r="C21" i="4"/>
  <c r="B21" i="4"/>
  <c r="D33" i="4"/>
  <c r="D34" i="4"/>
  <c r="D35" i="4"/>
  <c r="D32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<sst xmlns="http://schemas.openxmlformats.org/spreadsheetml/2006/main" count="63" uniqueCount="40">
  <si>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</si>
  <si>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</si>
  <si>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</si>
  <si>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</si>
  <si>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</si>
  <si>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</si>
  <si>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</si>
  <si>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</si>
  <si>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</si>
  <si>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</si>
  <si>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</si>
  <si>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</si>
  <si>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</si>
  <si>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</si>
  <si>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</si>
  <si>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</si>
  <si>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</si>
  <si>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</si>
  <si>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</si>
  <si>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</si>
  <si>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</si>
  <si>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</si>
  <si>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</si>
  <si>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</si>
  <si>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</si>
  <si>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</si>
  <si>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</si>
  <si>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</si>
  <si>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</si>
  <si>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</si>
  <si>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</si>
  <si>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</si>
  <si>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</si>
  <si>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</si>
  <si>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</si>
  <si>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</si>
  <si>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</si>
  <si>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Sistema Integral Para el Desarrollo de la Familia del Municipio de Moroleón, Gto.
Estado Analítico de Ingresos
Del 01 de Enero al 31 de Marzo 2024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</si>
  <si>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</t>
    </r>
  </si>
  <si>
    <t xml:space="preserve">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</si>
</sst>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1228725</xdr:colOff>
      <xdr:row>2</xdr:row>
      <xdr:rowOff>19050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1484C913-CA22-4E58-BEAC-95EA839A583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228725" cy="5810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tabSelected="1" topLeftCell="A28" zoomScaleNormal="100" workbookViewId="0">
      <selection activeCell="C37" sqref="C3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9" t="s">
        <v>37</v>
      </c>
      <c r="B1" s="40"/>
      <c r="C1" s="40"/>
      <c r="D1" s="40"/>
      <c r="E1" s="40"/>
      <c r="F1" s="40"/>
      <c r="G1" s="41"/>
    </row>
    <row r="2" spans="1:7" s="3" customFormat="1" x14ac:dyDescent="0.2">
      <c r="A2" s="31"/>
      <c r="B2" s="44" t="s">
        <v>0</v>
      </c>
      <c r="C2" s="45"/>
      <c r="D2" s="45"/>
      <c r="E2" s="45"/>
      <c r="F2" s="46"/>
      <c r="G2" s="42" t="s">
        <v>7</v>
      </c>
    </row>
    <row r="3" spans="1:7" s="1" customFormat="1" ht="24.95" customHeight="1" x14ac:dyDescent="0.2">
      <c r="A3" s="3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3"/>
    </row>
    <row r="4" spans="1:7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13">
        <v>0</v>
      </c>
      <c r="C5" s="13">
        <v>0</v>
      </c>
      <c r="D5" s="13">
        <f>SUM(B5+C5)</f>
        <v>0</v>
      </c>
      <c r="E5" s="13">
        <v>0</v>
      </c>
      <c r="F5" s="13">
        <v>0</v>
      </c>
      <c r="G5" s="13">
        <f>SUM(F5-B5)</f>
        <v>0</v>
      </c>
    </row>
    <row r="6" spans="1:7" x14ac:dyDescent="0.2">
      <c r="A6" s="35" t="s">
        <v>15</v>
      </c>
      <c r="B6" s="14">
        <v>0</v>
      </c>
      <c r="C6" s="14">
        <v>0</v>
      </c>
      <c r="D6" s="14">
        <f>SUM(B6+C6)</f>
        <v>0</v>
      </c>
      <c r="E6" s="14">
        <v>0</v>
      </c>
      <c r="F6" s="14">
        <v>0</v>
      </c>
      <c r="G6" s="14">
        <f>SUM(F6-B6)</f>
        <v>0</v>
      </c>
    </row>
    <row r="7" spans="1:7" x14ac:dyDescent="0.2">
      <c r="A7" s="34" t="s">
        <v>16</v>
      </c>
      <c r="B7" s="14">
        <v>0</v>
      </c>
      <c r="C7" s="14">
        <v>0</v>
      </c>
      <c r="D7" s="14">
        <f t="shared" ref="D7:D14" si="0">SUM(B7+C7)</f>
        <v>0</v>
      </c>
      <c r="E7" s="14">
        <v>0</v>
      </c>
      <c r="F7" s="14">
        <v>0</v>
      </c>
      <c r="G7" s="14">
        <f t="shared" ref="G7:G14" si="1">SUM(F7-B7)</f>
        <v>0</v>
      </c>
    </row>
    <row r="8" spans="1:7" x14ac:dyDescent="0.2">
      <c r="A8" s="34" t="s">
        <v>17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34" t="s">
        <v>18</v>
      </c>
      <c r="B9" s="14">
        <v>19495.77</v>
      </c>
      <c r="C9" s="14">
        <v>0</v>
      </c>
      <c r="D9" s="14">
        <f t="shared" si="0"/>
        <v>19495.77</v>
      </c>
      <c r="E9" s="14">
        <v>3836.97</v>
      </c>
      <c r="F9" s="14">
        <v>3836.97</v>
      </c>
      <c r="G9" s="14">
        <f t="shared" si="1"/>
        <v>-15658.800000000001</v>
      </c>
    </row>
    <row r="10" spans="1:7" x14ac:dyDescent="0.2">
      <c r="A10" s="35" t="s">
        <v>19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34" t="s">
        <v>20</v>
      </c>
      <c r="B11" s="14">
        <v>2026295.89</v>
      </c>
      <c r="C11" s="14">
        <v>0</v>
      </c>
      <c r="D11" s="14">
        <f t="shared" si="0"/>
        <v>2026295.89</v>
      </c>
      <c r="E11" s="14">
        <v>785267.27</v>
      </c>
      <c r="F11" s="14">
        <v>785267.27</v>
      </c>
      <c r="G11" s="14">
        <f t="shared" si="1"/>
        <v>-1241028.6199999999</v>
      </c>
    </row>
    <row r="12" spans="1:7" ht="22.5" x14ac:dyDescent="0.2">
      <c r="A12" s="34" t="s">
        <v>21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ht="22.5" x14ac:dyDescent="0.2">
      <c r="A13" s="34" t="s">
        <v>22</v>
      </c>
      <c r="B13" s="14">
        <v>10815000</v>
      </c>
      <c r="C13" s="14">
        <v>0</v>
      </c>
      <c r="D13" s="14">
        <f t="shared" si="0"/>
        <v>10815000</v>
      </c>
      <c r="E13" s="14">
        <v>2703750</v>
      </c>
      <c r="F13" s="14">
        <v>2703750</v>
      </c>
      <c r="G13" s="14">
        <f t="shared" si="1"/>
        <v>-8111250</v>
      </c>
    </row>
    <row r="14" spans="1:7" x14ac:dyDescent="0.2">
      <c r="A14" s="34" t="s">
        <v>23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4">
        <f t="shared" si="1"/>
        <v>0</v>
      </c>
    </row>
    <row r="15" spans="1:7" x14ac:dyDescent="0.2">
      <c r="B15" s="10"/>
      <c r="C15" s="10"/>
      <c r="D15" s="14"/>
      <c r="E15" s="10"/>
      <c r="F15" s="10"/>
      <c r="G15" s="10"/>
    </row>
    <row r="16" spans="1:7" x14ac:dyDescent="0.2">
      <c r="A16" s="9" t="s">
        <v>24</v>
      </c>
      <c r="B16" s="15">
        <f>SUM(B5+B6+B7+B8+B9+B10+B11+B12+B13+B14)</f>
        <v>12860791.66</v>
      </c>
      <c r="C16" s="15">
        <f t="shared" ref="C16:F16" si="2">SUM(C5+C6+C7+C8+C9+C10+C11+C12+C13+C14)</f>
        <v>0</v>
      </c>
      <c r="D16" s="15">
        <f t="shared" si="2"/>
        <v>12860791.66</v>
      </c>
      <c r="E16" s="15">
        <f t="shared" si="2"/>
        <v>3492854.24</v>
      </c>
      <c r="F16" s="15">
        <f t="shared" si="2"/>
        <v>3492854.24</v>
      </c>
      <c r="G16" s="15">
        <f>SUM(G5:G15)</f>
        <v>-9367937.4199999999</v>
      </c>
    </row>
    <row r="17" spans="1:7" x14ac:dyDescent="0.2">
      <c r="A17" s="19"/>
      <c r="B17" s="20"/>
      <c r="C17" s="20"/>
      <c r="D17" s="23"/>
      <c r="E17" s="21" t="s">
        <v>25</v>
      </c>
      <c r="F17" s="24"/>
      <c r="G17" s="2">
        <v>0</v>
      </c>
    </row>
    <row r="18" spans="1:7" ht="10.5" customHeight="1" x14ac:dyDescent="0.2">
      <c r="A18" s="29"/>
      <c r="B18" s="44" t="s">
        <v>0</v>
      </c>
      <c r="C18" s="45"/>
      <c r="D18" s="45"/>
      <c r="E18" s="45"/>
      <c r="F18" s="46"/>
      <c r="G18" s="42" t="s">
        <v>7</v>
      </c>
    </row>
    <row r="19" spans="1:7" ht="22.5" x14ac:dyDescent="0.2">
      <c r="A19" s="3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3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6">
        <f>SUM(B22+B23+B24+B25+B26+B27+B28+B29)</f>
        <v>0</v>
      </c>
      <c r="C21" s="16">
        <f>SUM(C22+C23+C24+C25+C26+C27+C28+C29)</f>
        <v>0</v>
      </c>
      <c r="D21" s="16">
        <f t="shared" ref="D21:G21" si="3">SUM(D22+D23+D24+D25+D26+D27+D28+D29)</f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</row>
    <row r="22" spans="1:7" x14ac:dyDescent="0.2">
      <c r="A22" s="37" t="s">
        <v>14</v>
      </c>
      <c r="B22" s="17">
        <v>0</v>
      </c>
      <c r="C22" s="17">
        <v>0</v>
      </c>
      <c r="D22" s="17">
        <f>SUM(B22+C22)</f>
        <v>0</v>
      </c>
      <c r="E22" s="17">
        <v>0</v>
      </c>
      <c r="F22" s="17">
        <v>0</v>
      </c>
      <c r="G22" s="17">
        <f>SUM(F22-B22)</f>
        <v>0</v>
      </c>
    </row>
    <row r="23" spans="1:7" x14ac:dyDescent="0.2">
      <c r="A23" s="37" t="s">
        <v>15</v>
      </c>
      <c r="B23" s="17">
        <v>0</v>
      </c>
      <c r="C23" s="17">
        <v>0</v>
      </c>
      <c r="D23" s="17">
        <f t="shared" ref="D23:D29" si="4">SUM(B23+C23)</f>
        <v>0</v>
      </c>
      <c r="E23" s="17">
        <v>0</v>
      </c>
      <c r="F23" s="17">
        <v>0</v>
      </c>
      <c r="G23" s="17">
        <f t="shared" ref="G23:G29" si="5">SUM(F23-B23)</f>
        <v>0</v>
      </c>
    </row>
    <row r="24" spans="1:7" x14ac:dyDescent="0.2">
      <c r="A24" s="37" t="s">
        <v>16</v>
      </c>
      <c r="B24" s="17">
        <v>0</v>
      </c>
      <c r="C24" s="17">
        <v>0</v>
      </c>
      <c r="D24" s="17">
        <f t="shared" si="4"/>
        <v>0</v>
      </c>
      <c r="E24" s="17">
        <v>0</v>
      </c>
      <c r="F24" s="17">
        <v>0</v>
      </c>
      <c r="G24" s="17">
        <f t="shared" si="5"/>
        <v>0</v>
      </c>
    </row>
    <row r="25" spans="1:7" x14ac:dyDescent="0.2">
      <c r="A25" s="37" t="s">
        <v>17</v>
      </c>
      <c r="B25" s="17">
        <v>0</v>
      </c>
      <c r="C25" s="17">
        <v>0</v>
      </c>
      <c r="D25" s="17">
        <f t="shared" si="4"/>
        <v>0</v>
      </c>
      <c r="E25" s="17">
        <v>0</v>
      </c>
      <c r="F25" s="17">
        <v>0</v>
      </c>
      <c r="G25" s="17">
        <f t="shared" si="5"/>
        <v>0</v>
      </c>
    </row>
    <row r="26" spans="1:7" x14ac:dyDescent="0.2">
      <c r="A26" s="37" t="s">
        <v>28</v>
      </c>
      <c r="B26" s="17">
        <v>0</v>
      </c>
      <c r="C26" s="17">
        <v>0</v>
      </c>
      <c r="D26" s="17">
        <f t="shared" si="4"/>
        <v>0</v>
      </c>
      <c r="E26" s="17">
        <v>0</v>
      </c>
      <c r="F26" s="17">
        <v>0</v>
      </c>
      <c r="G26" s="17">
        <f t="shared" si="5"/>
        <v>0</v>
      </c>
    </row>
    <row r="27" spans="1:7" x14ac:dyDescent="0.2">
      <c r="A27" s="37" t="s">
        <v>29</v>
      </c>
      <c r="B27" s="17">
        <v>0</v>
      </c>
      <c r="C27" s="17">
        <v>0</v>
      </c>
      <c r="D27" s="17">
        <f t="shared" si="4"/>
        <v>0</v>
      </c>
      <c r="E27" s="17">
        <v>0</v>
      </c>
      <c r="F27" s="17">
        <v>0</v>
      </c>
      <c r="G27" s="17">
        <f t="shared" si="5"/>
        <v>0</v>
      </c>
    </row>
    <row r="28" spans="1:7" ht="22.5" x14ac:dyDescent="0.2">
      <c r="A28" s="37" t="s">
        <v>30</v>
      </c>
      <c r="B28" s="17">
        <v>0</v>
      </c>
      <c r="C28" s="17">
        <v>0</v>
      </c>
      <c r="D28" s="17">
        <f t="shared" si="4"/>
        <v>0</v>
      </c>
      <c r="E28" s="17">
        <v>0</v>
      </c>
      <c r="F28" s="17">
        <v>0</v>
      </c>
      <c r="G28" s="17">
        <f t="shared" si="5"/>
        <v>0</v>
      </c>
    </row>
    <row r="29" spans="1:7" ht="22.5" x14ac:dyDescent="0.2">
      <c r="A29" s="37" t="s">
        <v>22</v>
      </c>
      <c r="B29" s="17">
        <v>0</v>
      </c>
      <c r="C29" s="17">
        <v>0</v>
      </c>
      <c r="D29" s="17">
        <f t="shared" si="4"/>
        <v>0</v>
      </c>
      <c r="E29" s="17">
        <v>0</v>
      </c>
      <c r="F29" s="17">
        <v>0</v>
      </c>
      <c r="G29" s="17">
        <f t="shared" si="5"/>
        <v>0</v>
      </c>
    </row>
    <row r="30" spans="1:7" x14ac:dyDescent="0.2">
      <c r="A30" s="37"/>
      <c r="B30" s="17"/>
      <c r="C30" s="17"/>
      <c r="D30" s="17"/>
      <c r="E30" s="17"/>
      <c r="F30" s="17"/>
      <c r="G30" s="17"/>
    </row>
    <row r="31" spans="1:7" ht="33.75" x14ac:dyDescent="0.2">
      <c r="A31" s="38" t="s">
        <v>36</v>
      </c>
      <c r="B31" s="18">
        <f>SUM(B32:B35)</f>
        <v>12860791.66</v>
      </c>
      <c r="C31" s="18">
        <f t="shared" ref="C31:G31" si="6">SUM(C32:C35)</f>
        <v>0</v>
      </c>
      <c r="D31" s="18">
        <f t="shared" si="6"/>
        <v>12860791.66</v>
      </c>
      <c r="E31" s="18">
        <f t="shared" si="6"/>
        <v>3492854.24</v>
      </c>
      <c r="F31" s="18">
        <f t="shared" si="6"/>
        <v>3492854.24</v>
      </c>
      <c r="G31" s="18">
        <f t="shared" si="6"/>
        <v>-9367937.4199999999</v>
      </c>
    </row>
    <row r="32" spans="1:7" x14ac:dyDescent="0.2">
      <c r="A32" s="37" t="s">
        <v>15</v>
      </c>
      <c r="B32" s="17">
        <v>0</v>
      </c>
      <c r="C32" s="17">
        <v>0</v>
      </c>
      <c r="D32" s="17">
        <f>B32+C32</f>
        <v>0</v>
      </c>
      <c r="E32" s="17">
        <v>0</v>
      </c>
      <c r="F32" s="17">
        <v>0</v>
      </c>
      <c r="G32" s="17">
        <f>SUM(F32-B32)</f>
        <v>0</v>
      </c>
    </row>
    <row r="33" spans="1:7" x14ac:dyDescent="0.2">
      <c r="A33" s="37" t="s">
        <v>31</v>
      </c>
      <c r="B33" s="17">
        <v>19495.77</v>
      </c>
      <c r="C33" s="17">
        <v>0</v>
      </c>
      <c r="D33" s="17">
        <f t="shared" ref="D33:D35" si="7">B33+C33</f>
        <v>19495.77</v>
      </c>
      <c r="E33" s="17">
        <v>3836.97</v>
      </c>
      <c r="F33" s="17">
        <v>3836.97</v>
      </c>
      <c r="G33" s="17">
        <f t="shared" ref="G33:G35" si="8">SUM(F33-B33)</f>
        <v>-15658.800000000001</v>
      </c>
    </row>
    <row r="34" spans="1:7" ht="22.5" x14ac:dyDescent="0.2">
      <c r="A34" s="37" t="s">
        <v>32</v>
      </c>
      <c r="B34" s="17">
        <v>2026295.89</v>
      </c>
      <c r="C34" s="17">
        <v>0</v>
      </c>
      <c r="D34" s="17">
        <f t="shared" si="7"/>
        <v>2026295.89</v>
      </c>
      <c r="E34" s="17">
        <v>785267.27</v>
      </c>
      <c r="F34" s="17">
        <v>785267.27</v>
      </c>
      <c r="G34" s="17">
        <f t="shared" si="8"/>
        <v>-1241028.6199999999</v>
      </c>
    </row>
    <row r="35" spans="1:7" ht="22.5" x14ac:dyDescent="0.2">
      <c r="A35" s="37" t="s">
        <v>22</v>
      </c>
      <c r="B35" s="17">
        <v>10815000</v>
      </c>
      <c r="C35" s="17">
        <v>0</v>
      </c>
      <c r="D35" s="17">
        <f t="shared" si="7"/>
        <v>10815000</v>
      </c>
      <c r="E35" s="17">
        <v>2703750</v>
      </c>
      <c r="F35" s="17">
        <v>2703750</v>
      </c>
      <c r="G35" s="17">
        <f t="shared" si="8"/>
        <v>-8111250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8" t="s">
        <v>33</v>
      </c>
      <c r="B37" s="18">
        <f>SUM(B38)</f>
        <v>0</v>
      </c>
      <c r="C37" s="18">
        <f t="shared" ref="C37:G37" si="9">SUM(C38)</f>
        <v>0</v>
      </c>
      <c r="D37" s="18">
        <f t="shared" si="9"/>
        <v>0</v>
      </c>
      <c r="E37" s="18">
        <f t="shared" si="9"/>
        <v>0</v>
      </c>
      <c r="F37" s="18">
        <f t="shared" si="9"/>
        <v>0</v>
      </c>
      <c r="G37" s="18">
        <f t="shared" si="9"/>
        <v>0</v>
      </c>
    </row>
    <row r="38" spans="1:7" x14ac:dyDescent="0.2">
      <c r="A38" s="37" t="s">
        <v>23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">
      <c r="A39" s="37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>SUM(B37+B31+B21)</f>
        <v>12860791.66</v>
      </c>
      <c r="C40" s="15">
        <f t="shared" ref="C40:F40" si="10">SUM(C37+C31+C21)</f>
        <v>0</v>
      </c>
      <c r="D40" s="15">
        <f t="shared" si="10"/>
        <v>12860791.66</v>
      </c>
      <c r="E40" s="15">
        <f t="shared" si="10"/>
        <v>3492854.24</v>
      </c>
      <c r="F40" s="15">
        <f t="shared" si="10"/>
        <v>3492854.24</v>
      </c>
      <c r="G40" s="15">
        <f>G37+G31+G21</f>
        <v>-9367937.4199999999</v>
      </c>
    </row>
    <row r="41" spans="1:7" x14ac:dyDescent="0.2">
      <c r="A41" s="19"/>
      <c r="B41" s="20"/>
      <c r="C41" s="20"/>
      <c r="D41" s="20"/>
      <c r="E41" s="21" t="s">
        <v>25</v>
      </c>
      <c r="F41" s="22"/>
      <c r="G41" s="2">
        <v>0</v>
      </c>
    </row>
    <row r="43" spans="1:7" ht="22.5" x14ac:dyDescent="0.2">
      <c r="A43" s="25" t="s">
        <v>34</v>
      </c>
    </row>
    <row r="44" spans="1:7" x14ac:dyDescent="0.2">
      <c r="A44" s="26" t="s">
        <v>35</v>
      </c>
    </row>
    <row r="45" spans="1:7" x14ac:dyDescent="0.2">
      <c r="A45" s="26" t="s">
        <v>38</v>
      </c>
    </row>
    <row r="46" spans="1:7" x14ac:dyDescent="0.2">
      <c r="A46" s="2" t="s">
        <v>39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43307086614173229" right="0.39370078740157483" top="0.34" bottom="0.12" header="0.31496062992125984" footer="0.31496062992125984"/>
  <pageSetup paperSize="9" scale="90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areacontabledif23@gmail.com</cp:lastModifiedBy>
  <cp:revision/>
  <cp:lastPrinted>2024-04-29T16:57:21Z</cp:lastPrinted>
  <dcterms:created xsi:type="dcterms:W3CDTF">2012-12-11T20:48:19Z</dcterms:created>
  <dcterms:modified xsi:type="dcterms:W3CDTF">2024-04-29T16:57:36Z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