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Transparencia\Presupuestaria\"/>
    </mc:Choice>
  </mc:AlternateContent>
  <xr:revisionPtr revIDLastSave="0" documentId="8_{3F802B93-10F6-49F4-B109-C1A6BAE0F49D}" xr6:coauthVersionLast="47" xr6:coauthVersionMax="47" xr10:uidLastSave="{00000000-0000-0000-0000-000000000000}"/>
  <bookViews>
    <workbookView xWindow="90" yWindow="60" windowWidth="20400" windowHeight="107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<sst xmlns="http://schemas.openxmlformats.org/spreadsheetml/2006/main" count="202" uniqueCount="142">
  <si>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</si>
  <si>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</si>
  <si>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</si>
  <si>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</si>
  <si>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</si>
  <si>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</si>
  <si>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</si>
  <si>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</si>
  <si>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</si>
  <si>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</si>
  <si>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</si>
  <si>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</si>
  <si>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</si>
  <si>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</si>
  <si>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</si>
  <si>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</si>
  <si>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</si>
  <si>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</si>
  <si>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</si>
  <si>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</si>
  <si>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</si>
  <si>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</si>
  <si>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</si>
  <si>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</si>
  <si>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</si>
  <si>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</si>
  <si>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</si>
  <si>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</si>
  <si>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</si>
  <si>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</si>
  <si>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</si>
  <si>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</si>
  <si>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</si>
  <si>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</si>
  <si>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</si>
  <si>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</si>
  <si>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</si>
  <si>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</si>
  <si>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</si>
  <si>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</si>
  <si>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</si>
  <si>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</si>
  <si>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</si>
  <si>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</si>
  <si>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</si>
  <si>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</si>
  <si>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</si>
  <si>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</si>
  <si>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</si>
  <si>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</si>
  <si>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</si>
  <si>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</si>
  <si>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</si>
  <si>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</si>
  <si>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</si>
  <si>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</si>
  <si>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</si>
  <si>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</si>
  <si>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</si>
  <si>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</si>
  <si>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</si>
  <si>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</si>
  <si>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</si>
  <si>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</si>
  <si>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</si>
  <si>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</si>
  <si>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</si>
  <si>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</si>
  <si>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</si>
  <si>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</si>
  <si>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</si>
  <si>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</si>
  <si>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</si>
  <si>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</si>
  <si>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</si>
  <si>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</si>
  <si>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</si>
  <si>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</si>
  <si>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</si>
  <si>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</si>
  <si>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</si>
  <si>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</si>
  <si>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</si>
  <si>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</si>
  <si>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</si>
  <si>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</si>
  <si>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</si>
  <si>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</si>
  <si>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</si>
  <si>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</si>
  <si>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</si>
  <si>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</si>
  <si>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</si>
  <si>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</si>
  <si>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</si>
  <si>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</si>
  <si>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</si>
  <si>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</si>
  <si>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</si>
  <si>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</si>
  <si>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</si>
  <si>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</si>
  <si>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</si>
  <si>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</si>
  <si>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</si>
  <si>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</si>
  <si>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</si>
  <si>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</si>
  <si>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</si>
  <si>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</si>
  <si>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</si>
  <si>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</si>
  <si>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</si>
  <si>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</si>
  <si>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</si>
  <si>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</si>
  <si>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</si>
  <si>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</si>
  <si>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</si>
  <si>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</si>
  <si>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</si>
  <si>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</si>
  <si>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</si>
  <si>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</si>
  <si>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</si>
  <si>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</si>
  <si>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</si>
  <si>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</si>
  <si>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</si>
  <si>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</si>
  <si>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</si>
  <si>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</si>
  <si>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</si>
  <si>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</si>
  <si>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</si>
  <si>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Integral para el Desarrollo de la Familia del Municipio de Moroleón, Gto.
Estado Analítico del Ejercicio del Presupuesto de Egresos
Clasificación por Objeto del Gasto (Capítulo y Concepto)
Del 1 de Enero al 30 de Septiembre de 2024</t>
  </si>
  <si>
    <t>Sistema Integral para el Desarrollo de la Familia del Municipio de Moroleón, Gto.
Estado Analítico del Ejercicio del Presupuesto de Egresos
Clasificación Económica (por Tipo de Gasto)
Del 1 de Enero al 30 de Septiembre de 2024</t>
  </si>
  <si>
    <t>31120M20D010000 DIRECCION GENERAL</t>
  </si>
  <si>
    <t>Sistema Integral para el Desarrollo de la Familia del Municipio de Moroleón, Gto.
Estado Analítico del Ejercicio del Presupuesto de Egresos
Clasificación Administrativa
Del 1 de Enero al 30 de Septiembre de 2024</t>
  </si>
  <si>
    <t>Sistema Integral para el Desarrollo de la Familia del Municipio de Moroleón, Gto.
Estado Analítico del Ejercicio del Presupuesto de Egresos
Clasificación Administrativa (Poderes)
Del 1 de Enero al 30 de Septiembre de 2024</t>
  </si>
  <si>
    <t>Sistema Integral para el Desarrollo de la Familia del Municipio de Moroleón, Gto.
Estado Analítico del Ejercicio del Presupuesto de Egresos
Clasificación Administrativa (Sector Paraestatal)
Del 1 de Enero al 30 de Septiembre de 2024</t>
  </si>
  <si>
    <t>Sistema Integral para el Desarrollo de la Familia del Municipio de Moroleón,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</si>
</sst>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1</xdr:row>
      <xdr:rowOff>28575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95115512-DC9B-4617-9D63-9A8D081B32E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33450" cy="65722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0</xdr:row>
      <xdr:rowOff>619125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57F06286-ED94-4FC2-92B9-7E781FAED7E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52500" cy="61912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914400</xdr:colOff>
      <xdr:row>32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BD6BEFEB-516E-4AA0-B81F-DB75BBF286D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657850"/>
          <a:ext cx="914400" cy="57150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0</xdr:row>
      <xdr:rowOff>619125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C4C45A7-5781-4456-9F14-9E28B4C13B3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33450" cy="619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workbookViewId="0">
      <selection activeCell="D18" sqref="D1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9585375.8599999994</v>
      </c>
      <c r="C5" s="12">
        <f>SUM(C6:C12)</f>
        <v>275467.81000000006</v>
      </c>
      <c r="D5" s="12">
        <f>B5+C5</f>
        <v>9860843.6699999999</v>
      </c>
      <c r="E5" s="12">
        <f>SUM(E6:E12)</f>
        <v>6366805.5199999996</v>
      </c>
      <c r="F5" s="12">
        <f>SUM(F6:F12)</f>
        <v>6366805.5199999996</v>
      </c>
      <c r="G5" s="12">
        <f>D5-E5</f>
        <v>3494038.1500000004</v>
      </c>
    </row>
    <row r="6" spans="1:8" x14ac:dyDescent="0.2">
      <c r="A6" s="19" t="s">
        <v>67</v>
      </c>
      <c r="B6" s="5">
        <v>5450402.9500000002</v>
      </c>
      <c r="C6" s="5">
        <v>-373639.67</v>
      </c>
      <c r="D6" s="5">
        <f t="shared" ref="D6:D69" si="0">B6+C6</f>
        <v>5076763.28</v>
      </c>
      <c r="E6" s="5">
        <v>3809566.23</v>
      </c>
      <c r="F6" s="5">
        <v>3809566.23</v>
      </c>
      <c r="G6" s="5">
        <f t="shared" ref="G6:G69" si="1">D6-E6</f>
        <v>1267197.0500000003</v>
      </c>
      <c r="H6" s="9">
        <v>1100</v>
      </c>
    </row>
    <row r="7" spans="1:8" x14ac:dyDescent="0.2">
      <c r="A7" s="19" t="s">
        <v>68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1090831.24</v>
      </c>
      <c r="C8" s="5">
        <v>-21470.66</v>
      </c>
      <c r="D8" s="5">
        <f t="shared" si="0"/>
        <v>1069360.58</v>
      </c>
      <c r="E8" s="5">
        <v>172499.43</v>
      </c>
      <c r="F8" s="5">
        <v>172499.43</v>
      </c>
      <c r="G8" s="5">
        <f t="shared" si="1"/>
        <v>896861.15000000014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3044141.67</v>
      </c>
      <c r="C10" s="5">
        <v>670578.14</v>
      </c>
      <c r="D10" s="5">
        <f t="shared" si="0"/>
        <v>3714719.81</v>
      </c>
      <c r="E10" s="5">
        <v>2384739.86</v>
      </c>
      <c r="F10" s="5">
        <v>2384739.86</v>
      </c>
      <c r="G10" s="5">
        <f t="shared" si="1"/>
        <v>1329979.9500000002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1761256.9300000002</v>
      </c>
      <c r="C13" s="13">
        <f>SUM(C14:C22)</f>
        <v>405120.08999999997</v>
      </c>
      <c r="D13" s="13">
        <f t="shared" si="0"/>
        <v>2166377.02</v>
      </c>
      <c r="E13" s="13">
        <f>SUM(E14:E22)</f>
        <v>1657700.46</v>
      </c>
      <c r="F13" s="13">
        <f>SUM(F14:F22)</f>
        <v>1657700.48</v>
      </c>
      <c r="G13" s="13">
        <f t="shared" si="1"/>
        <v>508676.56000000006</v>
      </c>
      <c r="H13" s="18">
        <v>0</v>
      </c>
    </row>
    <row r="14" spans="1:8" x14ac:dyDescent="0.2">
      <c r="A14" s="19" t="s">
        <v>72</v>
      </c>
      <c r="B14" s="5">
        <v>133200</v>
      </c>
      <c r="C14" s="5">
        <v>126457.09</v>
      </c>
      <c r="D14" s="5">
        <f t="shared" si="0"/>
        <v>259657.09</v>
      </c>
      <c r="E14" s="5">
        <v>235943.14</v>
      </c>
      <c r="F14" s="5">
        <v>235943.14</v>
      </c>
      <c r="G14" s="5">
        <f t="shared" si="1"/>
        <v>23713.949999999983</v>
      </c>
      <c r="H14" s="9">
        <v>2100</v>
      </c>
    </row>
    <row r="15" spans="1:8" x14ac:dyDescent="0.2">
      <c r="A15" s="19" t="s">
        <v>73</v>
      </c>
      <c r="B15" s="5">
        <v>899340</v>
      </c>
      <c r="C15" s="5">
        <v>0</v>
      </c>
      <c r="D15" s="5">
        <f t="shared" si="0"/>
        <v>899340</v>
      </c>
      <c r="E15" s="5">
        <v>507746.01</v>
      </c>
      <c r="F15" s="5">
        <v>507746.02</v>
      </c>
      <c r="G15" s="5">
        <f t="shared" si="1"/>
        <v>391593.99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38700</v>
      </c>
      <c r="C17" s="5">
        <v>13000</v>
      </c>
      <c r="D17" s="5">
        <f t="shared" si="0"/>
        <v>51700</v>
      </c>
      <c r="E17" s="5">
        <v>48773.4</v>
      </c>
      <c r="F17" s="5">
        <v>48773.4</v>
      </c>
      <c r="G17" s="5">
        <f t="shared" si="1"/>
        <v>2926.5999999999985</v>
      </c>
      <c r="H17" s="9">
        <v>2400</v>
      </c>
    </row>
    <row r="18" spans="1:8" x14ac:dyDescent="0.2">
      <c r="A18" s="19" t="s">
        <v>76</v>
      </c>
      <c r="B18" s="5">
        <v>30000</v>
      </c>
      <c r="C18" s="5">
        <v>128663</v>
      </c>
      <c r="D18" s="5">
        <f t="shared" si="0"/>
        <v>158663</v>
      </c>
      <c r="E18" s="5">
        <v>136104.26</v>
      </c>
      <c r="F18" s="5">
        <v>136104.26999999999</v>
      </c>
      <c r="G18" s="5">
        <f t="shared" si="1"/>
        <v>22558.739999999991</v>
      </c>
      <c r="H18" s="9">
        <v>2500</v>
      </c>
    </row>
    <row r="19" spans="1:8" x14ac:dyDescent="0.2">
      <c r="A19" s="19" t="s">
        <v>77</v>
      </c>
      <c r="B19" s="5">
        <v>627866.93000000005</v>
      </c>
      <c r="C19" s="5">
        <v>100000</v>
      </c>
      <c r="D19" s="5">
        <f t="shared" si="0"/>
        <v>727866.93</v>
      </c>
      <c r="E19" s="5">
        <v>668044.24</v>
      </c>
      <c r="F19" s="5">
        <v>668044.24</v>
      </c>
      <c r="G19" s="5">
        <f t="shared" si="1"/>
        <v>59822.690000000061</v>
      </c>
      <c r="H19" s="9">
        <v>2600</v>
      </c>
    </row>
    <row r="20" spans="1:8" x14ac:dyDescent="0.2">
      <c r="A20" s="19" t="s">
        <v>78</v>
      </c>
      <c r="B20" s="5">
        <v>2500</v>
      </c>
      <c r="C20" s="5">
        <v>0</v>
      </c>
      <c r="D20" s="5">
        <f t="shared" si="0"/>
        <v>2500</v>
      </c>
      <c r="E20" s="5">
        <v>0</v>
      </c>
      <c r="F20" s="5">
        <v>0</v>
      </c>
      <c r="G20" s="5">
        <f t="shared" si="1"/>
        <v>2500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29650</v>
      </c>
      <c r="C22" s="5">
        <v>37000</v>
      </c>
      <c r="D22" s="5">
        <f t="shared" si="0"/>
        <v>66650</v>
      </c>
      <c r="E22" s="5">
        <v>61089.41</v>
      </c>
      <c r="F22" s="5">
        <v>61089.41</v>
      </c>
      <c r="G22" s="5">
        <f t="shared" si="1"/>
        <v>5560.5899999999965</v>
      </c>
      <c r="H22" s="9">
        <v>2900</v>
      </c>
    </row>
    <row r="23" spans="1:8" x14ac:dyDescent="0.2">
      <c r="A23" s="17" t="s">
        <v>64</v>
      </c>
      <c r="B23" s="13">
        <f>SUM(B24:B32)</f>
        <v>1066535.77</v>
      </c>
      <c r="C23" s="13">
        <f>SUM(C24:C32)</f>
        <v>1514224.54</v>
      </c>
      <c r="D23" s="13">
        <f t="shared" si="0"/>
        <v>2580760.31</v>
      </c>
      <c r="E23" s="13">
        <f>SUM(E24:E32)</f>
        <v>2055775.3000000003</v>
      </c>
      <c r="F23" s="13">
        <f>SUM(F24:F32)</f>
        <v>2055775.29</v>
      </c>
      <c r="G23" s="13">
        <f t="shared" si="1"/>
        <v>524985.00999999978</v>
      </c>
      <c r="H23" s="18">
        <v>0</v>
      </c>
    </row>
    <row r="24" spans="1:8" x14ac:dyDescent="0.2">
      <c r="A24" s="19" t="s">
        <v>81</v>
      </c>
      <c r="B24" s="5">
        <v>145000</v>
      </c>
      <c r="C24" s="5">
        <v>50000</v>
      </c>
      <c r="D24" s="5">
        <f t="shared" si="0"/>
        <v>195000</v>
      </c>
      <c r="E24" s="5">
        <v>127687.01</v>
      </c>
      <c r="F24" s="5">
        <v>127687</v>
      </c>
      <c r="G24" s="5">
        <f t="shared" si="1"/>
        <v>67312.990000000005</v>
      </c>
      <c r="H24" s="9">
        <v>3100</v>
      </c>
    </row>
    <row r="25" spans="1:8" x14ac:dyDescent="0.2">
      <c r="A25" s="19" t="s">
        <v>82</v>
      </c>
      <c r="B25" s="5">
        <v>26300</v>
      </c>
      <c r="C25" s="5">
        <v>0</v>
      </c>
      <c r="D25" s="5">
        <f t="shared" si="0"/>
        <v>26300</v>
      </c>
      <c r="E25" s="5">
        <v>14210</v>
      </c>
      <c r="F25" s="5">
        <v>14210</v>
      </c>
      <c r="G25" s="5">
        <f t="shared" si="1"/>
        <v>12090</v>
      </c>
      <c r="H25" s="9">
        <v>3200</v>
      </c>
    </row>
    <row r="26" spans="1:8" x14ac:dyDescent="0.2">
      <c r="A26" s="19" t="s">
        <v>83</v>
      </c>
      <c r="B26" s="5">
        <v>80000</v>
      </c>
      <c r="C26" s="5">
        <v>124720.31</v>
      </c>
      <c r="D26" s="5">
        <f t="shared" si="0"/>
        <v>204720.31</v>
      </c>
      <c r="E26" s="5">
        <v>0</v>
      </c>
      <c r="F26" s="5">
        <v>0</v>
      </c>
      <c r="G26" s="5">
        <f t="shared" si="1"/>
        <v>204720.31</v>
      </c>
      <c r="H26" s="9">
        <v>3300</v>
      </c>
    </row>
    <row r="27" spans="1:8" x14ac:dyDescent="0.2">
      <c r="A27" s="19" t="s">
        <v>84</v>
      </c>
      <c r="B27" s="5">
        <v>139995.76999999999</v>
      </c>
      <c r="C27" s="5">
        <v>-19495.77</v>
      </c>
      <c r="D27" s="5">
        <f t="shared" si="0"/>
        <v>120499.99999999999</v>
      </c>
      <c r="E27" s="5">
        <v>104722.27</v>
      </c>
      <c r="F27" s="5">
        <v>104722.27</v>
      </c>
      <c r="G27" s="5">
        <f t="shared" si="1"/>
        <v>15777.729999999981</v>
      </c>
      <c r="H27" s="9">
        <v>3400</v>
      </c>
    </row>
    <row r="28" spans="1:8" x14ac:dyDescent="0.2">
      <c r="A28" s="19" t="s">
        <v>85</v>
      </c>
      <c r="B28" s="5">
        <v>118540</v>
      </c>
      <c r="C28" s="5">
        <v>640000</v>
      </c>
      <c r="D28" s="5">
        <f t="shared" si="0"/>
        <v>758540</v>
      </c>
      <c r="E28" s="5">
        <v>733206.43</v>
      </c>
      <c r="F28" s="5">
        <v>733206.43</v>
      </c>
      <c r="G28" s="5">
        <f t="shared" si="1"/>
        <v>25333.569999999949</v>
      </c>
      <c r="H28" s="9">
        <v>3500</v>
      </c>
    </row>
    <row r="29" spans="1:8" x14ac:dyDescent="0.2">
      <c r="A29" s="19" t="s">
        <v>86</v>
      </c>
      <c r="B29" s="5">
        <v>8000</v>
      </c>
      <c r="C29" s="5">
        <v>0</v>
      </c>
      <c r="D29" s="5">
        <f t="shared" si="0"/>
        <v>8000</v>
      </c>
      <c r="E29" s="5">
        <v>0</v>
      </c>
      <c r="F29" s="5">
        <v>0</v>
      </c>
      <c r="G29" s="5">
        <f t="shared" si="1"/>
        <v>8000</v>
      </c>
      <c r="H29" s="9">
        <v>3600</v>
      </c>
    </row>
    <row r="30" spans="1:8" x14ac:dyDescent="0.2">
      <c r="A30" s="19" t="s">
        <v>87</v>
      </c>
      <c r="B30" s="5">
        <v>35700</v>
      </c>
      <c r="C30" s="5">
        <v>0</v>
      </c>
      <c r="D30" s="5">
        <f t="shared" si="0"/>
        <v>35700</v>
      </c>
      <c r="E30" s="5">
        <v>35629.050000000003</v>
      </c>
      <c r="F30" s="5">
        <v>35629.050000000003</v>
      </c>
      <c r="G30" s="5">
        <f t="shared" si="1"/>
        <v>70.94999999999709</v>
      </c>
      <c r="H30" s="9">
        <v>3700</v>
      </c>
    </row>
    <row r="31" spans="1:8" x14ac:dyDescent="0.2">
      <c r="A31" s="19" t="s">
        <v>88</v>
      </c>
      <c r="B31" s="5">
        <v>351000</v>
      </c>
      <c r="C31" s="5">
        <v>589000</v>
      </c>
      <c r="D31" s="5">
        <f t="shared" si="0"/>
        <v>940000</v>
      </c>
      <c r="E31" s="5">
        <v>871483.54</v>
      </c>
      <c r="F31" s="5">
        <v>871483.54</v>
      </c>
      <c r="G31" s="5">
        <f t="shared" si="1"/>
        <v>68516.459999999963</v>
      </c>
      <c r="H31" s="9">
        <v>3800</v>
      </c>
    </row>
    <row r="32" spans="1:8" x14ac:dyDescent="0.2">
      <c r="A32" s="19" t="s">
        <v>18</v>
      </c>
      <c r="B32" s="5">
        <v>162000</v>
      </c>
      <c r="C32" s="5">
        <v>130000</v>
      </c>
      <c r="D32" s="5">
        <f t="shared" si="0"/>
        <v>292000</v>
      </c>
      <c r="E32" s="5">
        <v>168837</v>
      </c>
      <c r="F32" s="5">
        <v>168837</v>
      </c>
      <c r="G32" s="5">
        <f t="shared" si="1"/>
        <v>123163</v>
      </c>
      <c r="H32" s="9">
        <v>3900</v>
      </c>
    </row>
    <row r="33" spans="1:8" x14ac:dyDescent="0.2">
      <c r="A33" s="17" t="s">
        <v>130</v>
      </c>
      <c r="B33" s="13">
        <f>SUM(B34:B42)</f>
        <v>377423.1</v>
      </c>
      <c r="C33" s="13">
        <f>SUM(C34:C42)</f>
        <v>230307.65</v>
      </c>
      <c r="D33" s="13">
        <f t="shared" si="0"/>
        <v>607730.75</v>
      </c>
      <c r="E33" s="13">
        <f>SUM(E34:E42)</f>
        <v>510039.08999999997</v>
      </c>
      <c r="F33" s="13">
        <f>SUM(F34:F42)</f>
        <v>510039.07999999996</v>
      </c>
      <c r="G33" s="13">
        <f t="shared" si="1"/>
        <v>97691.660000000033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222405.89</v>
      </c>
      <c r="C37" s="5">
        <v>111000</v>
      </c>
      <c r="D37" s="5">
        <f t="shared" si="0"/>
        <v>333405.89</v>
      </c>
      <c r="E37" s="5">
        <v>324217.48</v>
      </c>
      <c r="F37" s="5">
        <v>324217.46999999997</v>
      </c>
      <c r="G37" s="5">
        <f t="shared" si="1"/>
        <v>9188.4100000000326</v>
      </c>
      <c r="H37" s="9">
        <v>4400</v>
      </c>
    </row>
    <row r="38" spans="1:8" x14ac:dyDescent="0.2">
      <c r="A38" s="19" t="s">
        <v>39</v>
      </c>
      <c r="B38" s="5">
        <v>155017.21</v>
      </c>
      <c r="C38" s="5">
        <v>119307.65</v>
      </c>
      <c r="D38" s="5">
        <f t="shared" si="0"/>
        <v>274324.86</v>
      </c>
      <c r="E38" s="5">
        <v>185821.61</v>
      </c>
      <c r="F38" s="5">
        <v>185821.61</v>
      </c>
      <c r="G38" s="5">
        <f t="shared" si="1"/>
        <v>88503.25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70200</v>
      </c>
      <c r="C43" s="13">
        <f>SUM(C44:C52)</f>
        <v>263015.98</v>
      </c>
      <c r="D43" s="13">
        <f t="shared" si="0"/>
        <v>333215.98</v>
      </c>
      <c r="E43" s="13">
        <f>SUM(E44:E52)</f>
        <v>274815.98</v>
      </c>
      <c r="F43" s="13">
        <f>SUM(F44:F52)</f>
        <v>274815.98</v>
      </c>
      <c r="G43" s="13">
        <f t="shared" si="1"/>
        <v>58400</v>
      </c>
      <c r="H43" s="18">
        <v>0</v>
      </c>
    </row>
    <row r="44" spans="1:8" x14ac:dyDescent="0.2">
      <c r="A44" s="4" t="s">
        <v>96</v>
      </c>
      <c r="B44" s="5">
        <v>26000</v>
      </c>
      <c r="C44" s="5">
        <v>31461.98</v>
      </c>
      <c r="D44" s="5">
        <f t="shared" si="0"/>
        <v>57461.979999999996</v>
      </c>
      <c r="E44" s="5">
        <v>41461.980000000003</v>
      </c>
      <c r="F44" s="5">
        <v>41461.980000000003</v>
      </c>
      <c r="G44" s="5">
        <f t="shared" si="1"/>
        <v>15999.999999999993</v>
      </c>
      <c r="H44" s="9">
        <v>5100</v>
      </c>
    </row>
    <row r="45" spans="1:8" x14ac:dyDescent="0.2">
      <c r="A45" s="19" t="s">
        <v>97</v>
      </c>
      <c r="B45" s="5">
        <v>4200</v>
      </c>
      <c r="C45" s="5">
        <v>0</v>
      </c>
      <c r="D45" s="5">
        <f t="shared" si="0"/>
        <v>4200</v>
      </c>
      <c r="E45" s="5">
        <v>1800</v>
      </c>
      <c r="F45" s="5">
        <v>1800</v>
      </c>
      <c r="G45" s="5">
        <f t="shared" si="1"/>
        <v>2400</v>
      </c>
      <c r="H45" s="9">
        <v>5200</v>
      </c>
    </row>
    <row r="46" spans="1:8" x14ac:dyDescent="0.2">
      <c r="A46" s="19" t="s">
        <v>98</v>
      </c>
      <c r="B46" s="5">
        <v>34000</v>
      </c>
      <c r="C46" s="5">
        <v>231554</v>
      </c>
      <c r="D46" s="5">
        <f t="shared" si="0"/>
        <v>265554</v>
      </c>
      <c r="E46" s="5">
        <v>231554</v>
      </c>
      <c r="F46" s="5">
        <v>231554</v>
      </c>
      <c r="G46" s="5">
        <f t="shared" si="1"/>
        <v>34000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6000</v>
      </c>
      <c r="C49" s="5">
        <v>0</v>
      </c>
      <c r="D49" s="5">
        <f t="shared" si="0"/>
        <v>6000</v>
      </c>
      <c r="E49" s="5">
        <v>0</v>
      </c>
      <c r="F49" s="5">
        <v>0</v>
      </c>
      <c r="G49" s="5">
        <f t="shared" si="1"/>
        <v>6000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12860791.659999998</v>
      </c>
      <c r="C77" s="15">
        <f t="shared" si="4"/>
        <v>2688136.07</v>
      </c>
      <c r="D77" s="15">
        <f t="shared" si="4"/>
        <v>15548927.73</v>
      </c>
      <c r="E77" s="15">
        <f t="shared" si="4"/>
        <v>10865136.35</v>
      </c>
      <c r="F77" s="15">
        <f t="shared" si="4"/>
        <v>10865136.35</v>
      </c>
      <c r="G77" s="15">
        <f t="shared" si="4"/>
        <v>4683791.3800000008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 verticalCentered="1"/>
  <pageMargins left="0.15748031496062992" right="0.19685039370078741" top="0.74803149606299213" bottom="0.74803149606299213" header="0.31496062992125984" footer="0.31496062992125984"/>
  <pageSetup paperSize="141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activeCell="B19" sqref="B1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12635574.449999999</v>
      </c>
      <c r="C6" s="5">
        <v>2305812.44</v>
      </c>
      <c r="D6" s="5">
        <f>B6+C6</f>
        <v>14941386.889999999</v>
      </c>
      <c r="E6" s="5">
        <v>10404498.76</v>
      </c>
      <c r="F6" s="5">
        <v>10404498.76</v>
      </c>
      <c r="G6" s="5">
        <f>D6-E6</f>
        <v>4536888.129999999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70200</v>
      </c>
      <c r="C8" s="5">
        <v>263015.98</v>
      </c>
      <c r="D8" s="5">
        <f>B8+C8</f>
        <v>333215.98</v>
      </c>
      <c r="E8" s="5">
        <v>274815.98</v>
      </c>
      <c r="F8" s="5">
        <v>274815.98</v>
      </c>
      <c r="G8" s="5">
        <f>D8-E8</f>
        <v>58400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155017.21</v>
      </c>
      <c r="C12" s="5">
        <v>119307.65</v>
      </c>
      <c r="D12" s="5">
        <f>B12+C12</f>
        <v>274324.86</v>
      </c>
      <c r="E12" s="5">
        <v>185821.61</v>
      </c>
      <c r="F12" s="5">
        <v>185821.61</v>
      </c>
      <c r="G12" s="5">
        <f>D12-E12</f>
        <v>88503.25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12860791.66</v>
      </c>
      <c r="C16" s="15">
        <f t="shared" si="0"/>
        <v>2688136.07</v>
      </c>
      <c r="D16" s="15">
        <f t="shared" si="0"/>
        <v>15548927.729999999</v>
      </c>
      <c r="E16" s="15">
        <f t="shared" si="0"/>
        <v>10865136.35</v>
      </c>
      <c r="F16" s="15">
        <f t="shared" si="0"/>
        <v>10865136.35</v>
      </c>
      <c r="G16" s="15">
        <f t="shared" si="0"/>
        <v>4683791.379999999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4" right="0.70866141732283472" top="0.74803149606299213" bottom="0.74803149606299213" header="0.31496062992125984" footer="0.31496062992125984"/>
  <pageSetup paperSize="141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12860791.66</v>
      </c>
      <c r="C7" s="5">
        <v>2688136.07</v>
      </c>
      <c r="D7" s="5">
        <f>B7+C7</f>
        <v>15548927.73</v>
      </c>
      <c r="E7" s="5">
        <v>10865136.35</v>
      </c>
      <c r="F7" s="5">
        <v>10865136.35</v>
      </c>
      <c r="G7" s="5">
        <f>D7-E7</f>
        <v>4683791.3800000008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12860791.66</v>
      </c>
      <c r="C15" s="16">
        <f t="shared" si="2"/>
        <v>2688136.07</v>
      </c>
      <c r="D15" s="16">
        <f t="shared" si="2"/>
        <v>15548927.73</v>
      </c>
      <c r="E15" s="16">
        <f t="shared" si="2"/>
        <v>10865136.35</v>
      </c>
      <c r="F15" s="16">
        <f t="shared" si="2"/>
        <v>10865136.35</v>
      </c>
      <c r="G15" s="16">
        <f t="shared" si="2"/>
        <v>4683791.3800000008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12860791.66</v>
      </c>
      <c r="C37" s="5">
        <v>2688136.07</v>
      </c>
      <c r="D37" s="5">
        <f t="shared" ref="D37:D49" si="6">B37+C37</f>
        <v>15548927.73</v>
      </c>
      <c r="E37" s="5">
        <v>10865136.35</v>
      </c>
      <c r="F37" s="5">
        <v>10865136.35</v>
      </c>
      <c r="G37" s="5">
        <f t="shared" ref="G37:G49" si="7">D37-E37</f>
        <v>4683791.3800000008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12860791.66</v>
      </c>
      <c r="C51" s="16">
        <f t="shared" si="8"/>
        <v>2688136.07</v>
      </c>
      <c r="D51" s="16">
        <f t="shared" si="8"/>
        <v>15548927.73</v>
      </c>
      <c r="E51" s="16">
        <f t="shared" si="8"/>
        <v>10865136.35</v>
      </c>
      <c r="F51" s="16">
        <f t="shared" si="8"/>
        <v>10865136.35</v>
      </c>
      <c r="G51" s="16">
        <f t="shared" si="8"/>
        <v>4683791.3800000008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C18" sqref="C18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12860791.66</v>
      </c>
      <c r="C16" s="13">
        <f t="shared" si="3"/>
        <v>2688136.07</v>
      </c>
      <c r="D16" s="13">
        <f t="shared" si="3"/>
        <v>15548927.73</v>
      </c>
      <c r="E16" s="13">
        <f t="shared" si="3"/>
        <v>10865136.35</v>
      </c>
      <c r="F16" s="13">
        <f t="shared" si="3"/>
        <v>10865136.35</v>
      </c>
      <c r="G16" s="13">
        <f t="shared" si="3"/>
        <v>4683791.3800000008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12860791.66</v>
      </c>
      <c r="C22" s="5">
        <v>2688136.07</v>
      </c>
      <c r="D22" s="5">
        <f t="shared" si="5"/>
        <v>15548927.73</v>
      </c>
      <c r="E22" s="5">
        <v>10865136.35</v>
      </c>
      <c r="F22" s="5">
        <v>10865136.35</v>
      </c>
      <c r="G22" s="5">
        <f t="shared" si="4"/>
        <v>4683791.3800000008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12860791.66</v>
      </c>
      <c r="C42" s="16">
        <f t="shared" si="12"/>
        <v>2688136.07</v>
      </c>
      <c r="D42" s="16">
        <f t="shared" si="12"/>
        <v>15548927.73</v>
      </c>
      <c r="E42" s="16">
        <f t="shared" si="12"/>
        <v>10865136.35</v>
      </c>
      <c r="F42" s="16">
        <f t="shared" si="12"/>
        <v>10865136.35</v>
      </c>
      <c r="G42" s="16">
        <f t="shared" si="12"/>
        <v>4683791.3800000008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2024-10-23T20:59:03Z</cp:lastPrinted>
  <dcterms:created xsi:type="dcterms:W3CDTF">2014-02-10T03:37:14Z</dcterms:created>
  <dcterms:modified xsi:type="dcterms:W3CDTF">2024-10-30T15:44:42Z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