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Anual 2024\"/>
    </mc:Choice>
  </mc:AlternateContent>
  <xr:revisionPtr revIDLastSave="0" documentId="13_ncr:1_{D1E30FCD-DD0F-4342-8142-C49D1CD2CE49}" xr6:coauthVersionLast="47" xr6:coauthVersionMax="47" xr10:uidLastSave="{00000000-0000-0000-0000-000000000000}"/>
  <bookViews>
    <workbookView xWindow="-120" yWindow="-120" windowWidth="20730" windowHeight="110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<sst xmlns="http://schemas.openxmlformats.org/spreadsheetml/2006/main" count="202" uniqueCount="142">
  <si>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</si>
  <si>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</si>
  <si>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</si>
  <si>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</si>
  <si>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</si>
  <si>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</si>
  <si>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</si>
  <si>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</si>
  <si>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</si>
  <si>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</si>
  <si>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</si>
  <si>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</si>
  <si>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</si>
  <si>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</si>
  <si>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</si>
  <si>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</si>
  <si>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</si>
  <si>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</si>
  <si>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</si>
  <si>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</si>
  <si>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</si>
  <si>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</si>
  <si>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</si>
  <si>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</si>
  <si>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</si>
  <si>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</si>
  <si>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</si>
  <si>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</si>
  <si>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</si>
  <si>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</si>
  <si>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</si>
  <si>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</si>
  <si>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</si>
  <si>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</si>
  <si>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</si>
  <si>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</si>
  <si>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</si>
  <si>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</si>
  <si>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</si>
  <si>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</si>
  <si>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</si>
  <si>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</si>
  <si>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</si>
  <si>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</si>
  <si>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</si>
  <si>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</si>
  <si>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</si>
  <si>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</si>
  <si>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</si>
  <si>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</si>
  <si>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</si>
  <si>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</si>
  <si>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</si>
  <si>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</si>
  <si>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</si>
  <si>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</si>
  <si>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</si>
  <si>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</si>
  <si>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</si>
  <si>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</si>
  <si>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</si>
  <si>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</si>
  <si>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</si>
  <si>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</si>
  <si>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</si>
  <si>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</si>
  <si>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</si>
  <si>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</si>
  <si>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</si>
  <si>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</si>
  <si>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</si>
  <si>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</si>
  <si>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</si>
  <si>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</si>
  <si>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</si>
  <si>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</si>
  <si>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</si>
  <si>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</si>
  <si>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</si>
  <si>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</si>
  <si>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</si>
  <si>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</si>
  <si>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</si>
  <si>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</si>
  <si>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</si>
  <si>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</si>
  <si>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</si>
  <si>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</si>
  <si>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</si>
  <si>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</si>
  <si>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</si>
  <si>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</si>
  <si>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</si>
  <si>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</si>
  <si>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</si>
  <si>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</si>
  <si>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</si>
  <si>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</si>
  <si>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</si>
  <si>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</si>
  <si>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</si>
  <si>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</si>
  <si>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</si>
  <si>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</si>
  <si>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</si>
  <si>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</si>
  <si>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</si>
  <si>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</si>
  <si>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</si>
  <si>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</si>
  <si>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</si>
  <si>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</si>
  <si>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</si>
  <si>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</si>
  <si>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</si>
  <si>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</si>
  <si>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</si>
  <si>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</si>
  <si>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</si>
  <si>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</si>
  <si>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</si>
  <si>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</si>
  <si>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</si>
  <si>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</si>
  <si>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</si>
  <si>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</si>
  <si>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</si>
  <si>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</si>
  <si>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</si>
  <si>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</si>
  <si>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</si>
  <si>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</si>
  <si>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</si>
  <si>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</si>
  <si>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</si>
  <si>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Integral para el Desarrollo de la Familia del Municipio de Moroleón, Gto.
Estado Analítico del Ejercicio del Presupuesto de Egresos
Clasificación por Objeto del Gasto (Capítulo y Concepto)
Del 1 de Enero al 31 de Diciembre de 2024</t>
  </si>
  <si>
    <t>Sistema Integral para el Desarrollo de la Familia del Municipio de Moroleón, Gto.
Estado Analítico del Ejercicio del Presupuesto de Egresos
Clasificación Económica (por Tipo de Gasto)
Del 1 de Enero al 31 de Diciembre de 2024</t>
  </si>
  <si>
    <t>31120M20D010000 DIRECCION GENERAL</t>
  </si>
  <si>
    <t>Sistema Integral para el Desarrollo de la Familia del Municipio de Moroleón, Gto.
Estado Analítico del Ejercicio del Presupuesto de Egresos
Clasificación Administrativa
Del 1 de Enero al 31 de Diciembre de 2024</t>
  </si>
  <si>
    <t>Sistema Integral para el Desarrollo de la Familia del Municipio de Moroleón, Gto.
Estado Analítico del Ejercicio del Presupuesto de Egresos
Clasificación Administrativa (Poderes)
Del 1 de Enero al 31 de Diciembre de 2024</t>
  </si>
  <si>
    <t>Sistema Integral para el Desarrollo de la Familia del Municipio de Moroleón, Gto.
Estado Analítico del Ejercicio del Presupuesto de Egresos
Clasificación Administrativa (Sector Paraestatal)
Del 1 de Enero al 31 de Diciembre de 2024</t>
  </si>
  <si>
    <t>Sistema Integral para el Desarrollo de la Familia del Municipio de Moroleón,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</si>
</sst>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590550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2258AF78-A583-4569-8D3D-7358418D35C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47725" cy="5905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0</xdr:row>
      <xdr:rowOff>609600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57B9924-1394-41CB-B074-21AA3CFE65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5350" cy="60960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942974</xdr:colOff>
      <xdr:row>32</xdr:row>
      <xdr:rowOff>76200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FEF1C8B-3817-44D9-95CE-537921F58D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657850"/>
          <a:ext cx="942974" cy="6477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142874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37049C0-4579-485F-B5B7-7DC7FB7679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90600" cy="714374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17</xdr:row>
      <xdr:rowOff>28575</xdr:rowOff>
    </xdr:from>
    <xdr:to>
      <xdr:col>0</xdr:col>
      <xdr:colOff>990600</xdr:colOff>
      <xdr:row>18</xdr:row>
      <xdr:rowOff>171449</xdr:rowOff>
    </xdr:to>
    <xdr:pic>
      <xdr:nvPicPr>
        <xdr:cNvPr id="4" name="image1.jpg">
          <a:extLst>
            <a:ext uri="{FF2B5EF4-FFF2-40B4-BE49-F238E27FC236}">
              <a16:creationId xmlns:a16="http://schemas.microsoft.com/office/drawing/2014/main" id="{FF376E72-785C-4E3C-B5D3-6EA9599776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067050"/>
          <a:ext cx="990600" cy="714374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942974</xdr:colOff>
      <xdr:row>1</xdr:row>
      <xdr:rowOff>19050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EEFFED4C-72C1-40BD-922D-DF99DD934B3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42974" cy="6477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opLeftCell="A61" workbookViewId="0">
      <selection sqref="A1:G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9585375.8599999994</v>
      </c>
      <c r="C5" s="12">
        <f>SUM(C6:C12)</f>
        <v>-194987.01999999996</v>
      </c>
      <c r="D5" s="12">
        <f>B5+C5</f>
        <v>9390388.8399999999</v>
      </c>
      <c r="E5" s="12">
        <f>SUM(E6:E12)</f>
        <v>9267924.3000000007</v>
      </c>
      <c r="F5" s="12">
        <f>SUM(F6:F12)</f>
        <v>9267924.3000000007</v>
      </c>
      <c r="G5" s="12">
        <f>D5-E5</f>
        <v>122464.53999999911</v>
      </c>
    </row>
    <row r="6" spans="1:8" x14ac:dyDescent="0.2">
      <c r="A6" s="19" t="s">
        <v>67</v>
      </c>
      <c r="B6" s="5">
        <v>5450402.9500000002</v>
      </c>
      <c r="C6" s="5">
        <v>-360539.67</v>
      </c>
      <c r="D6" s="5">
        <f t="shared" ref="D6:D69" si="0">B6+C6</f>
        <v>5089863.28</v>
      </c>
      <c r="E6" s="5">
        <v>5080975.4800000004</v>
      </c>
      <c r="F6" s="5">
        <v>5080975.4800000004</v>
      </c>
      <c r="G6" s="5">
        <f t="shared" ref="G6:G69" si="1">D6-E6</f>
        <v>8887.7999999998137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1090831.24</v>
      </c>
      <c r="C8" s="5">
        <v>-61470.66</v>
      </c>
      <c r="D8" s="5">
        <f t="shared" si="0"/>
        <v>1029360.58</v>
      </c>
      <c r="E8" s="5">
        <v>982012.76</v>
      </c>
      <c r="F8" s="5">
        <v>982012.76</v>
      </c>
      <c r="G8" s="5">
        <f t="shared" si="1"/>
        <v>47347.819999999949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3044141.67</v>
      </c>
      <c r="C10" s="5">
        <v>227023.31</v>
      </c>
      <c r="D10" s="5">
        <f t="shared" si="0"/>
        <v>3271164.98</v>
      </c>
      <c r="E10" s="5">
        <v>3204936.06</v>
      </c>
      <c r="F10" s="5">
        <v>3204936.06</v>
      </c>
      <c r="G10" s="5">
        <f t="shared" si="1"/>
        <v>66228.919999999925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1761256.9300000002</v>
      </c>
      <c r="C13" s="13">
        <f>SUM(C14:C22)</f>
        <v>690566.09</v>
      </c>
      <c r="D13" s="13">
        <f t="shared" si="0"/>
        <v>2451823.02</v>
      </c>
      <c r="E13" s="13">
        <f>SUM(E14:E22)</f>
        <v>2293383.8400000003</v>
      </c>
      <c r="F13" s="13">
        <f>SUM(F14:F22)</f>
        <v>2293383.86</v>
      </c>
      <c r="G13" s="13">
        <f t="shared" si="1"/>
        <v>158439.1799999997</v>
      </c>
      <c r="H13" s="18">
        <v>0</v>
      </c>
    </row>
    <row r="14" spans="1:8" x14ac:dyDescent="0.2">
      <c r="A14" s="19" t="s">
        <v>72</v>
      </c>
      <c r="B14" s="5">
        <v>133200</v>
      </c>
      <c r="C14" s="5">
        <v>206353.09</v>
      </c>
      <c r="D14" s="5">
        <f t="shared" si="0"/>
        <v>339553.08999999997</v>
      </c>
      <c r="E14" s="5">
        <v>302041.84000000003</v>
      </c>
      <c r="F14" s="5">
        <v>302041.84000000003</v>
      </c>
      <c r="G14" s="5">
        <f t="shared" si="1"/>
        <v>37511.249999999942</v>
      </c>
      <c r="H14" s="9">
        <v>2100</v>
      </c>
    </row>
    <row r="15" spans="1:8" x14ac:dyDescent="0.2">
      <c r="A15" s="19" t="s">
        <v>73</v>
      </c>
      <c r="B15" s="5">
        <v>899340</v>
      </c>
      <c r="C15" s="5">
        <v>-23740</v>
      </c>
      <c r="D15" s="5">
        <f t="shared" si="0"/>
        <v>875600</v>
      </c>
      <c r="E15" s="5">
        <v>857445.84</v>
      </c>
      <c r="F15" s="5">
        <v>857445.85</v>
      </c>
      <c r="G15" s="5">
        <f t="shared" si="1"/>
        <v>18154.160000000033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38700</v>
      </c>
      <c r="C17" s="5">
        <v>18800</v>
      </c>
      <c r="D17" s="5">
        <f t="shared" si="0"/>
        <v>57500</v>
      </c>
      <c r="E17" s="5">
        <v>48773.4</v>
      </c>
      <c r="F17" s="5">
        <v>48773.4</v>
      </c>
      <c r="G17" s="5">
        <f t="shared" si="1"/>
        <v>8726.5999999999985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163803</v>
      </c>
      <c r="D18" s="5">
        <f t="shared" si="0"/>
        <v>193803</v>
      </c>
      <c r="E18" s="5">
        <v>173174.13</v>
      </c>
      <c r="F18" s="5">
        <v>173174.14</v>
      </c>
      <c r="G18" s="5">
        <f t="shared" si="1"/>
        <v>20628.869999999995</v>
      </c>
      <c r="H18" s="9">
        <v>2500</v>
      </c>
    </row>
    <row r="19" spans="1:8" x14ac:dyDescent="0.2">
      <c r="A19" s="19" t="s">
        <v>77</v>
      </c>
      <c r="B19" s="5">
        <v>627866.93000000005</v>
      </c>
      <c r="C19" s="5">
        <v>230000</v>
      </c>
      <c r="D19" s="5">
        <f t="shared" si="0"/>
        <v>857866.93</v>
      </c>
      <c r="E19" s="5">
        <v>793408.95</v>
      </c>
      <c r="F19" s="5">
        <v>793408.95</v>
      </c>
      <c r="G19" s="5">
        <f t="shared" si="1"/>
        <v>64457.980000000098</v>
      </c>
      <c r="H19" s="9">
        <v>2600</v>
      </c>
    </row>
    <row r="20" spans="1:8" x14ac:dyDescent="0.2">
      <c r="A20" s="19" t="s">
        <v>78</v>
      </c>
      <c r="B20" s="5">
        <v>2500</v>
      </c>
      <c r="C20" s="5">
        <v>-2500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29650</v>
      </c>
      <c r="C22" s="5">
        <v>97850</v>
      </c>
      <c r="D22" s="5">
        <f t="shared" si="0"/>
        <v>127500</v>
      </c>
      <c r="E22" s="5">
        <v>118539.68</v>
      </c>
      <c r="F22" s="5">
        <v>118539.68</v>
      </c>
      <c r="G22" s="5">
        <f t="shared" si="1"/>
        <v>8960.320000000007</v>
      </c>
      <c r="H22" s="9">
        <v>2900</v>
      </c>
    </row>
    <row r="23" spans="1:8" x14ac:dyDescent="0.2">
      <c r="A23" s="17" t="s">
        <v>64</v>
      </c>
      <c r="B23" s="13">
        <f>SUM(B24:B32)</f>
        <v>1066535.77</v>
      </c>
      <c r="C23" s="13">
        <f>SUM(C24:C32)</f>
        <v>1257139.8899999999</v>
      </c>
      <c r="D23" s="13">
        <f t="shared" si="0"/>
        <v>2323675.66</v>
      </c>
      <c r="E23" s="13">
        <f>SUM(E24:E32)</f>
        <v>1875228.6800000002</v>
      </c>
      <c r="F23" s="13">
        <f>SUM(F24:F32)</f>
        <v>1875228.67</v>
      </c>
      <c r="G23" s="13">
        <f t="shared" si="1"/>
        <v>448446.98</v>
      </c>
      <c r="H23" s="18">
        <v>0</v>
      </c>
    </row>
    <row r="24" spans="1:8" x14ac:dyDescent="0.2">
      <c r="A24" s="19" t="s">
        <v>81</v>
      </c>
      <c r="B24" s="5">
        <v>145000</v>
      </c>
      <c r="C24" s="5">
        <v>52200</v>
      </c>
      <c r="D24" s="5">
        <f t="shared" si="0"/>
        <v>197200</v>
      </c>
      <c r="E24" s="5">
        <v>170007.73</v>
      </c>
      <c r="F24" s="5">
        <v>170007.72</v>
      </c>
      <c r="G24" s="5">
        <f t="shared" si="1"/>
        <v>27192.26999999999</v>
      </c>
      <c r="H24" s="9">
        <v>3100</v>
      </c>
    </row>
    <row r="25" spans="1:8" x14ac:dyDescent="0.2">
      <c r="A25" s="19" t="s">
        <v>82</v>
      </c>
      <c r="B25" s="5">
        <v>26300</v>
      </c>
      <c r="C25" s="5">
        <v>12000</v>
      </c>
      <c r="D25" s="5">
        <f t="shared" si="0"/>
        <v>38300</v>
      </c>
      <c r="E25" s="5">
        <v>31800</v>
      </c>
      <c r="F25" s="5">
        <v>31800</v>
      </c>
      <c r="G25" s="5">
        <f t="shared" si="1"/>
        <v>6500</v>
      </c>
      <c r="H25" s="9">
        <v>3200</v>
      </c>
    </row>
    <row r="26" spans="1:8" x14ac:dyDescent="0.2">
      <c r="A26" s="19" t="s">
        <v>83</v>
      </c>
      <c r="B26" s="5">
        <v>80000</v>
      </c>
      <c r="C26" s="5">
        <v>-80000</v>
      </c>
      <c r="D26" s="5">
        <f t="shared" si="0"/>
        <v>0</v>
      </c>
      <c r="E26" s="5">
        <v>0</v>
      </c>
      <c r="F26" s="5">
        <v>0</v>
      </c>
      <c r="G26" s="5">
        <f t="shared" si="1"/>
        <v>0</v>
      </c>
      <c r="H26" s="9">
        <v>3300</v>
      </c>
    </row>
    <row r="27" spans="1:8" x14ac:dyDescent="0.2">
      <c r="A27" s="19" t="s">
        <v>84</v>
      </c>
      <c r="B27" s="5">
        <v>139995.76999999999</v>
      </c>
      <c r="C27" s="5">
        <v>-1695.77</v>
      </c>
      <c r="D27" s="5">
        <f t="shared" si="0"/>
        <v>138300</v>
      </c>
      <c r="E27" s="5">
        <v>127591.1</v>
      </c>
      <c r="F27" s="5">
        <v>127591.1</v>
      </c>
      <c r="G27" s="5">
        <f t="shared" si="1"/>
        <v>10708.899999999994</v>
      </c>
      <c r="H27" s="9">
        <v>3400</v>
      </c>
    </row>
    <row r="28" spans="1:8" x14ac:dyDescent="0.2">
      <c r="A28" s="19" t="s">
        <v>85</v>
      </c>
      <c r="B28" s="5">
        <v>118540</v>
      </c>
      <c r="C28" s="5">
        <v>677524</v>
      </c>
      <c r="D28" s="5">
        <f t="shared" si="0"/>
        <v>796064</v>
      </c>
      <c r="E28" s="5">
        <v>789755.22</v>
      </c>
      <c r="F28" s="5">
        <v>789755.22</v>
      </c>
      <c r="G28" s="5">
        <f t="shared" si="1"/>
        <v>6308.7800000000279</v>
      </c>
      <c r="H28" s="9">
        <v>3500</v>
      </c>
    </row>
    <row r="29" spans="1:8" x14ac:dyDescent="0.2">
      <c r="A29" s="19" t="s">
        <v>86</v>
      </c>
      <c r="B29" s="5">
        <v>8000</v>
      </c>
      <c r="C29" s="5">
        <v>-8000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35700</v>
      </c>
      <c r="C30" s="5">
        <v>3700</v>
      </c>
      <c r="D30" s="5">
        <f t="shared" si="0"/>
        <v>39400</v>
      </c>
      <c r="E30" s="5">
        <v>38349.75</v>
      </c>
      <c r="F30" s="5">
        <v>38349.75</v>
      </c>
      <c r="G30" s="5">
        <f t="shared" si="1"/>
        <v>1050.25</v>
      </c>
      <c r="H30" s="9">
        <v>3700</v>
      </c>
    </row>
    <row r="31" spans="1:8" x14ac:dyDescent="0.2">
      <c r="A31" s="19" t="s">
        <v>88</v>
      </c>
      <c r="B31" s="5">
        <v>351000</v>
      </c>
      <c r="C31" s="5">
        <v>471411.66</v>
      </c>
      <c r="D31" s="5">
        <f t="shared" si="0"/>
        <v>822411.65999999992</v>
      </c>
      <c r="E31" s="5">
        <v>492426.88</v>
      </c>
      <c r="F31" s="5">
        <v>492426.88</v>
      </c>
      <c r="G31" s="5">
        <f t="shared" si="1"/>
        <v>329984.77999999991</v>
      </c>
      <c r="H31" s="9">
        <v>3800</v>
      </c>
    </row>
    <row r="32" spans="1:8" x14ac:dyDescent="0.2">
      <c r="A32" s="19" t="s">
        <v>18</v>
      </c>
      <c r="B32" s="5">
        <v>162000</v>
      </c>
      <c r="C32" s="5">
        <v>130000</v>
      </c>
      <c r="D32" s="5">
        <f t="shared" si="0"/>
        <v>292000</v>
      </c>
      <c r="E32" s="5">
        <v>225298</v>
      </c>
      <c r="F32" s="5">
        <v>225298</v>
      </c>
      <c r="G32" s="5">
        <f t="shared" si="1"/>
        <v>66702</v>
      </c>
      <c r="H32" s="9">
        <v>3900</v>
      </c>
    </row>
    <row r="33" spans="1:8" x14ac:dyDescent="0.2">
      <c r="A33" s="17" t="s">
        <v>130</v>
      </c>
      <c r="B33" s="13">
        <f>SUM(B34:B42)</f>
        <v>377423.1</v>
      </c>
      <c r="C33" s="13">
        <f>SUM(C34:C42)</f>
        <v>824607.65</v>
      </c>
      <c r="D33" s="13">
        <f t="shared" si="0"/>
        <v>1202030.75</v>
      </c>
      <c r="E33" s="13">
        <f>SUM(E34:E42)</f>
        <v>993250.96</v>
      </c>
      <c r="F33" s="13">
        <f>SUM(F34:F42)</f>
        <v>993250.95</v>
      </c>
      <c r="G33" s="13">
        <f t="shared" si="1"/>
        <v>208779.79000000004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222405.89</v>
      </c>
      <c r="C37" s="5">
        <v>705300</v>
      </c>
      <c r="D37" s="5">
        <f t="shared" si="0"/>
        <v>927705.89</v>
      </c>
      <c r="E37" s="5">
        <v>718926.1</v>
      </c>
      <c r="F37" s="5">
        <v>718926.09</v>
      </c>
      <c r="G37" s="5">
        <f t="shared" si="1"/>
        <v>208779.79000000004</v>
      </c>
      <c r="H37" s="9">
        <v>4400</v>
      </c>
    </row>
    <row r="38" spans="1:8" x14ac:dyDescent="0.2">
      <c r="A38" s="19" t="s">
        <v>39</v>
      </c>
      <c r="B38" s="5">
        <v>155017.21</v>
      </c>
      <c r="C38" s="5">
        <v>119307.65</v>
      </c>
      <c r="D38" s="5">
        <f t="shared" si="0"/>
        <v>274324.86</v>
      </c>
      <c r="E38" s="5">
        <v>274324.86</v>
      </c>
      <c r="F38" s="5">
        <v>274324.86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70200</v>
      </c>
      <c r="C43" s="13">
        <f>SUM(C44:C52)</f>
        <v>402145.98</v>
      </c>
      <c r="D43" s="13">
        <f t="shared" si="0"/>
        <v>472345.98</v>
      </c>
      <c r="E43" s="13">
        <f>SUM(E44:E52)</f>
        <v>437815.98</v>
      </c>
      <c r="F43" s="13">
        <f>SUM(F44:F52)</f>
        <v>437815.98</v>
      </c>
      <c r="G43" s="13">
        <f t="shared" si="1"/>
        <v>34530</v>
      </c>
      <c r="H43" s="18">
        <v>0</v>
      </c>
    </row>
    <row r="44" spans="1:8" x14ac:dyDescent="0.2">
      <c r="A44" s="4" t="s">
        <v>96</v>
      </c>
      <c r="B44" s="5">
        <v>26000</v>
      </c>
      <c r="C44" s="5">
        <v>162591.98000000001</v>
      </c>
      <c r="D44" s="5">
        <f t="shared" si="0"/>
        <v>188591.98</v>
      </c>
      <c r="E44" s="5">
        <v>166461.98000000001</v>
      </c>
      <c r="F44" s="5">
        <v>166461.98000000001</v>
      </c>
      <c r="G44" s="5">
        <f t="shared" si="1"/>
        <v>22130</v>
      </c>
      <c r="H44" s="9">
        <v>5100</v>
      </c>
    </row>
    <row r="45" spans="1:8" x14ac:dyDescent="0.2">
      <c r="A45" s="19" t="s">
        <v>97</v>
      </c>
      <c r="B45" s="5">
        <v>4200</v>
      </c>
      <c r="C45" s="5">
        <v>0</v>
      </c>
      <c r="D45" s="5">
        <f t="shared" si="0"/>
        <v>4200</v>
      </c>
      <c r="E45" s="5">
        <v>1800</v>
      </c>
      <c r="F45" s="5">
        <v>1800</v>
      </c>
      <c r="G45" s="5">
        <f t="shared" si="1"/>
        <v>2400</v>
      </c>
      <c r="H45" s="9">
        <v>5200</v>
      </c>
    </row>
    <row r="46" spans="1:8" x14ac:dyDescent="0.2">
      <c r="A46" s="19" t="s">
        <v>98</v>
      </c>
      <c r="B46" s="5">
        <v>34000</v>
      </c>
      <c r="C46" s="5">
        <v>201554</v>
      </c>
      <c r="D46" s="5">
        <f t="shared" si="0"/>
        <v>235554</v>
      </c>
      <c r="E46" s="5">
        <v>231554</v>
      </c>
      <c r="F46" s="5">
        <v>231554</v>
      </c>
      <c r="G46" s="5">
        <f t="shared" si="1"/>
        <v>4000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38000</v>
      </c>
      <c r="D47" s="5">
        <f t="shared" si="0"/>
        <v>38000</v>
      </c>
      <c r="E47" s="5">
        <v>38000</v>
      </c>
      <c r="F47" s="5">
        <v>38000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6000</v>
      </c>
      <c r="C49" s="5">
        <v>0</v>
      </c>
      <c r="D49" s="5">
        <f t="shared" si="0"/>
        <v>6000</v>
      </c>
      <c r="E49" s="5">
        <v>0</v>
      </c>
      <c r="F49" s="5">
        <v>0</v>
      </c>
      <c r="G49" s="5">
        <f t="shared" si="1"/>
        <v>6000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12860791.659999998</v>
      </c>
      <c r="C77" s="15">
        <f t="shared" si="4"/>
        <v>2979472.59</v>
      </c>
      <c r="D77" s="15">
        <f t="shared" si="4"/>
        <v>15840264.25</v>
      </c>
      <c r="E77" s="15">
        <f t="shared" si="4"/>
        <v>14867603.760000002</v>
      </c>
      <c r="F77" s="15">
        <f t="shared" si="4"/>
        <v>14867603.76</v>
      </c>
      <c r="G77" s="15">
        <f t="shared" si="4"/>
        <v>972660.48999999883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27559055118110237" right="0.11811023622047245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12635574.449999999</v>
      </c>
      <c r="C6" s="5">
        <v>2458018.96</v>
      </c>
      <c r="D6" s="5">
        <f>B6+C6</f>
        <v>15093593.41</v>
      </c>
      <c r="E6" s="5">
        <v>14155462.92</v>
      </c>
      <c r="F6" s="5">
        <v>14155462.92</v>
      </c>
      <c r="G6" s="5">
        <f>D6-E6</f>
        <v>938130.49000000022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70200</v>
      </c>
      <c r="C8" s="5">
        <v>402145.98</v>
      </c>
      <c r="D8" s="5">
        <f>B8+C8</f>
        <v>472345.98</v>
      </c>
      <c r="E8" s="5">
        <v>437815.98</v>
      </c>
      <c r="F8" s="5">
        <v>437815.98</v>
      </c>
      <c r="G8" s="5">
        <f>D8-E8</f>
        <v>34530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155017.21</v>
      </c>
      <c r="C12" s="5">
        <v>119307.65</v>
      </c>
      <c r="D12" s="5">
        <f>B12+C12</f>
        <v>274324.86</v>
      </c>
      <c r="E12" s="5">
        <v>274324.86</v>
      </c>
      <c r="F12" s="5">
        <v>274324.86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12860791.66</v>
      </c>
      <c r="C16" s="15">
        <f t="shared" si="0"/>
        <v>2979472.59</v>
      </c>
      <c r="D16" s="15">
        <f t="shared" si="0"/>
        <v>15840264.25</v>
      </c>
      <c r="E16" s="15">
        <f t="shared" si="0"/>
        <v>14867603.76</v>
      </c>
      <c r="F16" s="15">
        <f t="shared" si="0"/>
        <v>14867603.76</v>
      </c>
      <c r="G16" s="15">
        <f t="shared" si="0"/>
        <v>972660.49000000022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9055118110236227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sqref="A1:G5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12860791.66</v>
      </c>
      <c r="C7" s="5">
        <v>2979472.59</v>
      </c>
      <c r="D7" s="5">
        <f>B7+C7</f>
        <v>15840264.25</v>
      </c>
      <c r="E7" s="5">
        <v>14867603.76</v>
      </c>
      <c r="F7" s="5">
        <v>14867603.76</v>
      </c>
      <c r="G7" s="5">
        <f>D7-E7</f>
        <v>972660.49000000022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12860791.66</v>
      </c>
      <c r="C15" s="16">
        <f t="shared" si="2"/>
        <v>2979472.59</v>
      </c>
      <c r="D15" s="16">
        <f t="shared" si="2"/>
        <v>15840264.25</v>
      </c>
      <c r="E15" s="16">
        <f t="shared" si="2"/>
        <v>14867603.76</v>
      </c>
      <c r="F15" s="16">
        <f t="shared" si="2"/>
        <v>14867603.76</v>
      </c>
      <c r="G15" s="16">
        <f t="shared" si="2"/>
        <v>972660.49000000022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12860791.66</v>
      </c>
      <c r="C37" s="5">
        <v>2979472.59</v>
      </c>
      <c r="D37" s="5">
        <f t="shared" ref="D37:D49" si="6">B37+C37</f>
        <v>15840264.25</v>
      </c>
      <c r="E37" s="5">
        <v>14867603.76</v>
      </c>
      <c r="F37" s="5">
        <v>14867603.76</v>
      </c>
      <c r="G37" s="5">
        <f t="shared" ref="G37:G49" si="7">D37-E37</f>
        <v>972660.49000000022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12860791.66</v>
      </c>
      <c r="C51" s="16">
        <f t="shared" si="8"/>
        <v>2979472.59</v>
      </c>
      <c r="D51" s="16">
        <f t="shared" si="8"/>
        <v>15840264.25</v>
      </c>
      <c r="E51" s="16">
        <f t="shared" si="8"/>
        <v>14867603.76</v>
      </c>
      <c r="F51" s="16">
        <f t="shared" si="8"/>
        <v>14867603.76</v>
      </c>
      <c r="G51" s="16">
        <f t="shared" si="8"/>
        <v>972660.49000000022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topLeftCell="A19" workbookViewId="0">
      <selection sqref="A1:G4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12860791.66</v>
      </c>
      <c r="C16" s="13">
        <f t="shared" si="3"/>
        <v>2979472.59</v>
      </c>
      <c r="D16" s="13">
        <f t="shared" si="3"/>
        <v>15840264.25</v>
      </c>
      <c r="E16" s="13">
        <f t="shared" si="3"/>
        <v>14867603.76</v>
      </c>
      <c r="F16" s="13">
        <f t="shared" si="3"/>
        <v>14867603.76</v>
      </c>
      <c r="G16" s="13">
        <f t="shared" si="3"/>
        <v>972660.49000000022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12860791.66</v>
      </c>
      <c r="C22" s="5">
        <v>2979472.59</v>
      </c>
      <c r="D22" s="5">
        <f t="shared" si="5"/>
        <v>15840264.25</v>
      </c>
      <c r="E22" s="5">
        <v>14867603.76</v>
      </c>
      <c r="F22" s="5">
        <v>14867603.76</v>
      </c>
      <c r="G22" s="5">
        <f t="shared" si="4"/>
        <v>972660.49000000022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12860791.66</v>
      </c>
      <c r="C42" s="16">
        <f t="shared" si="12"/>
        <v>2979472.59</v>
      </c>
      <c r="D42" s="16">
        <f t="shared" si="12"/>
        <v>15840264.25</v>
      </c>
      <c r="E42" s="16">
        <f t="shared" si="12"/>
        <v>14867603.76</v>
      </c>
      <c r="F42" s="16">
        <f t="shared" si="12"/>
        <v>14867603.76</v>
      </c>
      <c r="G42" s="16">
        <f t="shared" si="12"/>
        <v>972660.49000000022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42" right="0.25" top="0.5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2025-02-20T14:40:27Z</cp:lastPrinted>
  <dcterms:created xsi:type="dcterms:W3CDTF">2014-02-10T03:37:14Z</dcterms:created>
  <dcterms:modified xsi:type="dcterms:W3CDTF">2025-02-20T14:40:32Z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