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F3D823F0-86F1-4962-B34C-F43DF1CBAD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B40" i="4" l="1"/>
  <c r="C40" i="4"/>
  <c r="D40" i="4"/>
  <c r="E40" i="4"/>
  <c r="F40" i="4"/>
  <c r="G40" i="4"/>
  <c r="G17" i="4" l="1"/>
  <c r="G41" i="4" l="1"/>
</calcChain>
</file>

<file path=xl/sharedStrings.xml><?xml version="1.0" encoding="utf-8"?>
<sst xmlns="http://schemas.openxmlformats.org/spreadsheetml/2006/main" count="68" uniqueCount="45">
  <si>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</si>
  <si>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</si>
  <si>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</si>
  <si>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</si>
  <si>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</si>
  <si>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</si>
  <si>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</si>
  <si>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</si>
  <si>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</si>
  <si>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</si>
  <si>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</si>
  <si>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</si>
  <si>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</si>
  <si>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</si>
  <si>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</si>
  <si>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</si>
  <si>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</si>
  <si>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</si>
  <si>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</si>
  <si>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</si>
  <si>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</si>
  <si>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</si>
  <si>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</si>
  <si>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</si>
  <si>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</si>
  <si>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</si>
  <si>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</si>
  <si>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</si>
  <si>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</si>
  <si>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</si>
  <si>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</si>
  <si>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</si>
  <si>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</si>
  <si>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</si>
  <si>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</si>
  <si>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</si>
  <si>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</si>
  <si>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</si>
  <si>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</si>
  <si>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</si>
  <si>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</si>
  <si>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</si>
  <si>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</si>
  <si>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</si>
  <si>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LA FERIA DE MOROLEON
Estado Analítico de Ingresos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</si>
</sst>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13" fillId="0" borderId="10" xfId="18" applyNumberFormat="1" applyFont="1" applyBorder="1" applyAlignment="1" applyProtection="1">
      <alignment vertical="top"/>
      <protection locked="0"/>
    </xf>
    <xf numFmtId="4" fontId="9" fillId="0" borderId="10" xfId="18" applyNumberFormat="1" applyFont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18" applyFont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 wrapText="1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4" xfId="18" xr:uid="{B0FFDB46-3A7C-4ABA-BFD8-A299B7465B45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abSelected="1" zoomScaleNormal="100" workbookViewId="0">
      <selection activeCell="F33" sqref="F3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3.6640625" style="2" bestFit="1" customWidth="1"/>
    <col min="9" max="16384" width="12" style="2"/>
  </cols>
  <sheetData>
    <row r="1" spans="1:8" ht="33.6" customHeight="1" x14ac:dyDescent="0.2">
      <c r="A1" s="47" t="s">
        <v>44</v>
      </c>
      <c r="B1" s="48"/>
      <c r="C1" s="48"/>
      <c r="D1" s="48"/>
      <c r="E1" s="48"/>
      <c r="F1" s="48"/>
      <c r="G1" s="49"/>
    </row>
    <row r="2" spans="1:8" s="3" customFormat="1" x14ac:dyDescent="0.2">
      <c r="A2" s="27"/>
      <c r="B2" s="52" t="s">
        <v>0</v>
      </c>
      <c r="C2" s="53"/>
      <c r="D2" s="53"/>
      <c r="E2" s="53"/>
      <c r="F2" s="54"/>
      <c r="G2" s="50" t="s">
        <v>7</v>
      </c>
    </row>
    <row r="3" spans="1:8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8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8" x14ac:dyDescent="0.2">
      <c r="A5" s="30" t="s">
        <v>14</v>
      </c>
      <c r="B5" s="13">
        <v>0</v>
      </c>
      <c r="C5" s="13">
        <v>0</v>
      </c>
      <c r="D5" s="13">
        <f>B5+C5</f>
        <v>0</v>
      </c>
      <c r="E5" s="13">
        <v>0</v>
      </c>
      <c r="F5" s="13">
        <v>0</v>
      </c>
      <c r="G5" s="13">
        <f>F5-B5</f>
        <v>0</v>
      </c>
    </row>
    <row r="6" spans="1:8" x14ac:dyDescent="0.2">
      <c r="A6" s="31" t="s">
        <v>15</v>
      </c>
      <c r="B6" s="14">
        <v>0</v>
      </c>
      <c r="C6" s="14">
        <v>0</v>
      </c>
      <c r="D6" s="14">
        <f t="shared" ref="D6:D14" si="0">B6+C6</f>
        <v>0</v>
      </c>
      <c r="E6" s="14">
        <v>0</v>
      </c>
      <c r="F6" s="14">
        <v>0</v>
      </c>
      <c r="G6" s="14">
        <f t="shared" ref="G6:G14" si="1">F6-B6</f>
        <v>0</v>
      </c>
    </row>
    <row r="7" spans="1:8" x14ac:dyDescent="0.2">
      <c r="A7" s="30" t="s">
        <v>16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8" x14ac:dyDescent="0.2">
      <c r="A8" s="30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8" x14ac:dyDescent="0.2">
      <c r="A9" s="30" t="s">
        <v>18</v>
      </c>
      <c r="B9" s="14">
        <v>72</v>
      </c>
      <c r="C9" s="14">
        <v>0</v>
      </c>
      <c r="D9" s="14">
        <f t="shared" si="0"/>
        <v>72</v>
      </c>
      <c r="E9" s="14">
        <v>863.26</v>
      </c>
      <c r="F9" s="14">
        <v>863.26</v>
      </c>
      <c r="G9" s="14">
        <f t="shared" si="1"/>
        <v>791.26</v>
      </c>
      <c r="H9" s="37"/>
    </row>
    <row r="10" spans="1:8" x14ac:dyDescent="0.2">
      <c r="A10" s="31" t="s">
        <v>19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8" x14ac:dyDescent="0.2">
      <c r="A11" s="30" t="s">
        <v>20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  <c r="H11" s="37"/>
    </row>
    <row r="12" spans="1:8" ht="22.5" x14ac:dyDescent="0.2">
      <c r="A12" s="30" t="s">
        <v>21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8" ht="22.5" x14ac:dyDescent="0.2">
      <c r="A13" s="30" t="s">
        <v>22</v>
      </c>
      <c r="B13" s="14">
        <v>9000000</v>
      </c>
      <c r="C13" s="14">
        <v>8000000</v>
      </c>
      <c r="D13" s="14">
        <f t="shared" si="0"/>
        <v>17000000</v>
      </c>
      <c r="E13" s="14">
        <v>11000000</v>
      </c>
      <c r="F13" s="14">
        <v>11000000</v>
      </c>
      <c r="G13" s="14">
        <f t="shared" si="1"/>
        <v>2000000</v>
      </c>
      <c r="H13" s="37"/>
    </row>
    <row r="14" spans="1:8" x14ac:dyDescent="0.2">
      <c r="A14" s="30" t="s">
        <v>23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  <c r="H14" s="37"/>
    </row>
    <row r="15" spans="1:8" x14ac:dyDescent="0.2">
      <c r="B15" s="10"/>
      <c r="C15" s="10"/>
      <c r="D15" s="10"/>
      <c r="E15" s="10"/>
      <c r="F15" s="10"/>
      <c r="G15" s="10"/>
    </row>
    <row r="16" spans="1:8" x14ac:dyDescent="0.2">
      <c r="A16" s="9" t="s">
        <v>24</v>
      </c>
      <c r="B16" s="43">
        <f>SUM(B5:B14)</f>
        <v>9000072</v>
      </c>
      <c r="C16" s="43">
        <f t="shared" ref="C16:G16" si="2">SUM(C5:C14)</f>
        <v>8000000</v>
      </c>
      <c r="D16" s="43">
        <f t="shared" si="2"/>
        <v>17000072</v>
      </c>
      <c r="E16" s="43">
        <f t="shared" si="2"/>
        <v>11000863.26</v>
      </c>
      <c r="F16" s="44">
        <f t="shared" si="2"/>
        <v>11000863.26</v>
      </c>
      <c r="G16" s="45">
        <f t="shared" si="2"/>
        <v>2000791.26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35">
        <f>IF(G16&gt;0,G16,0)</f>
        <v>2000791.26</v>
      </c>
    </row>
    <row r="18" spans="1:7" ht="10.5" customHeight="1" x14ac:dyDescent="0.2">
      <c r="A18" s="25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39">
        <f t="shared" ref="B21:G21" si="3">SUM(B22+B23+B24+B25+B26+B27+B28+B29)</f>
        <v>0</v>
      </c>
      <c r="C21" s="39">
        <f t="shared" si="3"/>
        <v>0</v>
      </c>
      <c r="D21" s="39">
        <f t="shared" si="3"/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</row>
    <row r="22" spans="1:7" x14ac:dyDescent="0.2">
      <c r="A22" s="33" t="s">
        <v>14</v>
      </c>
      <c r="B22" s="40">
        <v>0</v>
      </c>
      <c r="C22" s="40">
        <v>0</v>
      </c>
      <c r="D22" s="40">
        <f t="shared" ref="D22:D29" si="4">B22+C22</f>
        <v>0</v>
      </c>
      <c r="E22" s="40">
        <v>0</v>
      </c>
      <c r="F22" s="40">
        <v>0</v>
      </c>
      <c r="G22" s="40">
        <f t="shared" ref="G22:G29" si="5">F22-B22</f>
        <v>0</v>
      </c>
    </row>
    <row r="23" spans="1:7" x14ac:dyDescent="0.2">
      <c r="A23" s="33" t="s">
        <v>15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0">
        <f t="shared" si="5"/>
        <v>0</v>
      </c>
    </row>
    <row r="24" spans="1:7" x14ac:dyDescent="0.2">
      <c r="A24" s="33" t="s">
        <v>16</v>
      </c>
      <c r="B24" s="40">
        <v>0</v>
      </c>
      <c r="C24" s="40">
        <v>0</v>
      </c>
      <c r="D24" s="40">
        <f t="shared" si="4"/>
        <v>0</v>
      </c>
      <c r="E24" s="40">
        <v>0</v>
      </c>
      <c r="F24" s="40">
        <v>0</v>
      </c>
      <c r="G24" s="40">
        <f t="shared" si="5"/>
        <v>0</v>
      </c>
    </row>
    <row r="25" spans="1:7" x14ac:dyDescent="0.2">
      <c r="A25" s="33" t="s">
        <v>17</v>
      </c>
      <c r="B25" s="40">
        <v>0</v>
      </c>
      <c r="C25" s="40">
        <v>0</v>
      </c>
      <c r="D25" s="40">
        <f t="shared" si="4"/>
        <v>0</v>
      </c>
      <c r="E25" s="40">
        <v>0</v>
      </c>
      <c r="F25" s="40">
        <v>0</v>
      </c>
      <c r="G25" s="40">
        <f t="shared" si="5"/>
        <v>0</v>
      </c>
    </row>
    <row r="26" spans="1:7" x14ac:dyDescent="0.2">
      <c r="A26" s="33" t="s">
        <v>28</v>
      </c>
      <c r="B26" s="40">
        <v>0</v>
      </c>
      <c r="C26" s="40">
        <v>0</v>
      </c>
      <c r="D26" s="40">
        <f t="shared" si="4"/>
        <v>0</v>
      </c>
      <c r="E26" s="40">
        <v>0</v>
      </c>
      <c r="F26" s="40">
        <v>0</v>
      </c>
      <c r="G26" s="40">
        <f t="shared" si="5"/>
        <v>0</v>
      </c>
    </row>
    <row r="27" spans="1:7" x14ac:dyDescent="0.2">
      <c r="A27" s="33" t="s">
        <v>29</v>
      </c>
      <c r="B27" s="40">
        <v>0</v>
      </c>
      <c r="C27" s="40">
        <v>0</v>
      </c>
      <c r="D27" s="40">
        <f t="shared" si="4"/>
        <v>0</v>
      </c>
      <c r="E27" s="40">
        <v>0</v>
      </c>
      <c r="F27" s="40">
        <v>0</v>
      </c>
      <c r="G27" s="40">
        <f t="shared" si="5"/>
        <v>0</v>
      </c>
    </row>
    <row r="28" spans="1:7" ht="22.5" x14ac:dyDescent="0.2">
      <c r="A28" s="33" t="s">
        <v>30</v>
      </c>
      <c r="B28" s="40">
        <v>0</v>
      </c>
      <c r="C28" s="40">
        <v>0</v>
      </c>
      <c r="D28" s="40">
        <f t="shared" si="4"/>
        <v>0</v>
      </c>
      <c r="E28" s="40">
        <v>0</v>
      </c>
      <c r="F28" s="40">
        <v>0</v>
      </c>
      <c r="G28" s="40">
        <f t="shared" si="5"/>
        <v>0</v>
      </c>
    </row>
    <row r="29" spans="1:7" ht="22.5" x14ac:dyDescent="0.2">
      <c r="A29" s="33" t="s">
        <v>22</v>
      </c>
      <c r="B29" s="40">
        <v>0</v>
      </c>
      <c r="C29" s="40">
        <v>0</v>
      </c>
      <c r="D29" s="40">
        <f t="shared" si="4"/>
        <v>0</v>
      </c>
      <c r="E29" s="40">
        <v>0</v>
      </c>
      <c r="F29" s="40">
        <v>0</v>
      </c>
      <c r="G29" s="40">
        <f t="shared" si="5"/>
        <v>0</v>
      </c>
    </row>
    <row r="30" spans="1:7" x14ac:dyDescent="0.2">
      <c r="A30" s="33"/>
      <c r="B30" s="40"/>
      <c r="C30" s="40"/>
      <c r="D30" s="40"/>
      <c r="E30" s="40"/>
      <c r="F30" s="40"/>
      <c r="G30" s="40"/>
    </row>
    <row r="31" spans="1:7" ht="33.75" x14ac:dyDescent="0.2">
      <c r="A31" s="34" t="s">
        <v>37</v>
      </c>
      <c r="B31" s="41">
        <f t="shared" ref="B31:G31" si="6">SUM(B32:B35)</f>
        <v>9000072</v>
      </c>
      <c r="C31" s="41">
        <f t="shared" si="6"/>
        <v>8000000</v>
      </c>
      <c r="D31" s="41">
        <f t="shared" si="6"/>
        <v>17000072</v>
      </c>
      <c r="E31" s="41">
        <f t="shared" si="6"/>
        <v>11000863.26</v>
      </c>
      <c r="F31" s="41">
        <f t="shared" si="6"/>
        <v>11000863.26</v>
      </c>
      <c r="G31" s="41">
        <f t="shared" si="6"/>
        <v>2000791.26</v>
      </c>
    </row>
    <row r="32" spans="1:7" x14ac:dyDescent="0.2">
      <c r="A32" s="33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3" t="s">
        <v>31</v>
      </c>
      <c r="B33" s="40">
        <v>72</v>
      </c>
      <c r="C33" s="40">
        <v>0</v>
      </c>
      <c r="D33" s="40">
        <f>B33+C33</f>
        <v>72</v>
      </c>
      <c r="E33" s="40">
        <v>863.26</v>
      </c>
      <c r="F33" s="40">
        <v>863.26</v>
      </c>
      <c r="G33" s="40">
        <f t="shared" ref="G33:G35" si="7">F33-B33</f>
        <v>791.26</v>
      </c>
    </row>
    <row r="34" spans="1:7" ht="22.5" x14ac:dyDescent="0.2">
      <c r="A34" s="33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0">
        <f t="shared" si="7"/>
        <v>0</v>
      </c>
    </row>
    <row r="35" spans="1:7" ht="22.5" x14ac:dyDescent="0.2">
      <c r="A35" s="33" t="s">
        <v>22</v>
      </c>
      <c r="B35" s="40">
        <v>9000000</v>
      </c>
      <c r="C35" s="40">
        <v>8000000</v>
      </c>
      <c r="D35" s="40">
        <f>B35+C35</f>
        <v>17000000</v>
      </c>
      <c r="E35" s="40">
        <v>11000000</v>
      </c>
      <c r="F35" s="40">
        <v>11000000</v>
      </c>
      <c r="G35" s="40">
        <f t="shared" si="7"/>
        <v>2000000</v>
      </c>
    </row>
    <row r="36" spans="1:7" x14ac:dyDescent="0.2">
      <c r="A36" s="11"/>
      <c r="B36" s="40"/>
      <c r="C36" s="40"/>
      <c r="D36" s="40"/>
      <c r="E36" s="40"/>
      <c r="F36" s="40"/>
      <c r="G36" s="40"/>
    </row>
    <row r="37" spans="1:7" x14ac:dyDescent="0.2">
      <c r="A37" s="24" t="s">
        <v>33</v>
      </c>
      <c r="B37" s="41">
        <f t="shared" ref="B37:G37" si="8">SUM(B38)</f>
        <v>0</v>
      </c>
      <c r="C37" s="41">
        <f t="shared" si="8"/>
        <v>0</v>
      </c>
      <c r="D37" s="41">
        <f t="shared" si="8"/>
        <v>0</v>
      </c>
      <c r="E37" s="41">
        <f t="shared" si="8"/>
        <v>0</v>
      </c>
      <c r="F37" s="41">
        <f t="shared" si="8"/>
        <v>0</v>
      </c>
      <c r="G37" s="41">
        <f t="shared" si="8"/>
        <v>0</v>
      </c>
    </row>
    <row r="38" spans="1:7" x14ac:dyDescent="0.2">
      <c r="A38" s="33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3"/>
      <c r="B39" s="40"/>
      <c r="C39" s="40"/>
      <c r="D39" s="40"/>
      <c r="E39" s="40"/>
      <c r="F39" s="40"/>
      <c r="G39" s="40"/>
    </row>
    <row r="40" spans="1:7" x14ac:dyDescent="0.2">
      <c r="A40" s="12" t="s">
        <v>24</v>
      </c>
      <c r="B40" s="43">
        <f>SUM(B37+B31+B21)</f>
        <v>9000072</v>
      </c>
      <c r="C40" s="43">
        <f t="shared" ref="C40:G40" si="9">SUM(C37+C31+C21)</f>
        <v>8000000</v>
      </c>
      <c r="D40" s="43">
        <f t="shared" si="9"/>
        <v>17000072</v>
      </c>
      <c r="E40" s="43">
        <f t="shared" si="9"/>
        <v>11000863.26</v>
      </c>
      <c r="F40" s="43">
        <f t="shared" si="9"/>
        <v>11000863.26</v>
      </c>
      <c r="G40" s="45">
        <f t="shared" si="9"/>
        <v>2000791.26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36">
        <f>IF(G40&gt;0,G40,0)</f>
        <v>2000791.26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ht="25.9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7" spans="1:7" x14ac:dyDescent="0.2">
      <c r="A47" s="38" t="s">
        <v>38</v>
      </c>
    </row>
    <row r="48" spans="1:7" x14ac:dyDescent="0.2">
      <c r="A48" s="42" t="s">
        <v>39</v>
      </c>
      <c r="B48" s="42" t="s">
        <v>40</v>
      </c>
    </row>
    <row r="49" spans="1:2" x14ac:dyDescent="0.2">
      <c r="A49" s="42" t="s">
        <v>41</v>
      </c>
      <c r="B49" s="42"/>
    </row>
    <row r="50" spans="1:2" x14ac:dyDescent="0.2">
      <c r="A50" s="42"/>
      <c r="B50" s="42"/>
    </row>
    <row r="51" spans="1:2" x14ac:dyDescent="0.2">
      <c r="A51" s="42"/>
      <c r="B51" s="42"/>
    </row>
    <row r="52" spans="1:2" ht="22.5" x14ac:dyDescent="0.2">
      <c r="A52" s="42" t="s">
        <v>42</v>
      </c>
      <c r="B52" s="42" t="s">
        <v>43</v>
      </c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4:F4" numberStoredAsText="1"/>
    <ignoredError sqref="B20:F20" numberStoredAsText="1" unlockedFormula="1"/>
    <ignoredError sqref="B17:G19 G20 H15 H16 H10 B41:C44 F41:G44 H11:H14" unlockedFormula="1"/>
    <ignoredError sqref="D41:E44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dcterms:created xsi:type="dcterms:W3CDTF">2012-12-11T20:48:19Z</dcterms:created>
  <dcterms:modified xsi:type="dcterms:W3CDTF">2024-10-22T01:52:04Z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