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FFA3D153-D625-47CF-A0B1-1563B1FA9F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G26" i="1"/>
  <c r="F26" i="1"/>
  <c r="E26" i="1"/>
  <c r="D26" i="1"/>
  <c r="C26" i="1"/>
  <c r="B26" i="1"/>
  <c r="D25" i="1"/>
  <c r="G25" i="1" s="1"/>
  <c r="D24" i="1"/>
  <c r="G24" i="1" s="1"/>
  <c r="G23" i="1"/>
  <c r="F23" i="1"/>
  <c r="E23" i="1"/>
  <c r="D23" i="1"/>
  <c r="C23" i="1"/>
  <c r="B23" i="1"/>
  <c r="D22" i="1"/>
  <c r="G22" i="1" s="1"/>
  <c r="D21" i="1"/>
  <c r="G21" i="1" s="1"/>
  <c r="D20" i="1"/>
  <c r="G20" i="1" s="1"/>
  <c r="G19" i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/>
  <c r="F10" i="1"/>
  <c r="E10" i="1"/>
  <c r="D10" i="1"/>
  <c r="C10" i="1"/>
  <c r="B10" i="1"/>
  <c r="D9" i="1"/>
  <c r="G9" i="1" s="1"/>
  <c r="D8" i="1"/>
  <c r="G8" i="1" s="1"/>
  <c r="G7" i="1"/>
  <c r="F7" i="1"/>
  <c r="E7" i="1"/>
  <c r="D7" i="1"/>
  <c r="C7" i="1"/>
  <c r="B7" i="1"/>
  <c r="G6" i="1"/>
  <c r="G37" i="1" s="1"/>
  <c r="F6" i="1"/>
  <c r="F37" i="1" s="1"/>
  <c r="E6" i="1"/>
  <c r="E37" i="1" s="1"/>
  <c r="D6" i="1"/>
  <c r="D37" i="1" s="1"/>
  <c r="C6" i="1"/>
  <c r="C37" i="1" s="1"/>
  <c r="B6" i="1"/>
  <c r="B37" i="1" s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<sst xmlns="http://schemas.openxmlformats.org/spreadsheetml/2006/main" count="48" uniqueCount="48">
  <si>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</si>
  <si>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</si>
  <si>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</si>
  <si>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</si>
  <si>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</si>
  <si>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</si>
  <si>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</si>
  <si>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</si>
  <si>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</si>
  <si>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</si>
  <si>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</si>
  <si>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</si>
  <si>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</si>
  <si>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</si>
  <si>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</si>
  <si>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</si>
  <si>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</si>
  <si>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</si>
  <si>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</si>
  <si>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</si>
  <si>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</si>
  <si>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</si>
  <si>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</si>
  <si>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</si>
  <si>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</si>
  <si>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</si>
  <si>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</si>
  <si>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</si>
  <si>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</si>
  <si>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</si>
  <si>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</si>
  <si>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</si>
  <si>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</si>
  <si>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</si>
  <si>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</si>
  <si>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</si>
  <si>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</si>
  <si>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</si>
  <si>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</si>
  <si>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</si>
  <si>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</si>
  <si>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que los Estados Financieros y sus notas, son razonablemente correctos y son responsabilidad del emisor"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</si>
  <si>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</si>
  <si>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</si>
  <si>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</si>
  <si>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</si>
  <si>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</si>
  <si>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Patronato de la Feria de Moroleon, Gto.
Gasto por Categoría Programática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</si>
</sst>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5" fillId="0" borderId="3" xfId="0" applyFont="1" applyBorder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0" xfId="8" applyFont="1" applyAlignment="1" applyProtection="1">
      <alignment vertical="top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5E92FC5A-7D0C-472D-B0ED-72F2371D1DB4}"/>
    <cellStyle name="Millares 2 3" xfId="4" xr:uid="{00000000-0005-0000-0000-000003000000}"/>
    <cellStyle name="Millares 2 3 2" xfId="19" xr:uid="{6727A121-3A08-41A4-81CC-476BEC13501D}"/>
    <cellStyle name="Millares 2 4" xfId="17" xr:uid="{919817E6-E83F-4CA6-8C7C-4F1AD2BC1166}"/>
    <cellStyle name="Millares 3" xfId="5" xr:uid="{00000000-0005-0000-0000-000004000000}"/>
    <cellStyle name="Millares 3 2" xfId="20" xr:uid="{BA60B62E-89DD-4755-8C65-F9B188D6242B}"/>
    <cellStyle name="Moneda 2" xfId="6" xr:uid="{00000000-0005-0000-0000-000005000000}"/>
    <cellStyle name="Moneda 2 2" xfId="21" xr:uid="{8131FBD9-37F7-46D0-BD4C-43B225ADD929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topLeftCell="A16" zoomScaleNormal="100" zoomScaleSheetLayoutView="90" workbookViewId="0">
      <selection activeCell="F41" sqref="F4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47</v>
      </c>
      <c r="B1" s="28"/>
      <c r="C1" s="28"/>
      <c r="D1" s="28"/>
      <c r="E1" s="28"/>
      <c r="F1" s="28"/>
      <c r="G1" s="29"/>
    </row>
    <row r="2" spans="1:7" ht="14.45" customHeight="1" x14ac:dyDescent="0.2">
      <c r="A2" s="12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3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8" t="s">
        <v>10</v>
      </c>
      <c r="B6" s="9">
        <f>+B7+B10+B19+B23+B26+B31</f>
        <v>9000072</v>
      </c>
      <c r="C6" s="9">
        <f t="shared" ref="C6:G6" si="0">+C7+C10+C19+C23+C26+C31</f>
        <v>8133538.6100000003</v>
      </c>
      <c r="D6" s="9">
        <f t="shared" si="0"/>
        <v>17133610.609999999</v>
      </c>
      <c r="E6" s="9">
        <f t="shared" si="0"/>
        <v>11035216.76</v>
      </c>
      <c r="F6" s="9">
        <f t="shared" si="0"/>
        <v>10335216.76</v>
      </c>
      <c r="G6" s="9">
        <f t="shared" si="0"/>
        <v>6098393.8499999996</v>
      </c>
    </row>
    <row r="7" spans="1:7" x14ac:dyDescent="0.2">
      <c r="A7" s="19" t="s">
        <v>11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</row>
    <row r="8" spans="1:7" x14ac:dyDescent="0.2">
      <c r="A8" s="20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20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19" t="s">
        <v>14</v>
      </c>
      <c r="B10" s="10">
        <f>SUM(B11:B18)</f>
        <v>9000072</v>
      </c>
      <c r="C10" s="10">
        <f>SUM(C11:C18)</f>
        <v>8133538.6100000003</v>
      </c>
      <c r="D10" s="10">
        <f t="shared" ref="D10:G10" si="2">SUM(D11:D18)</f>
        <v>17133610.609999999</v>
      </c>
      <c r="E10" s="10">
        <f t="shared" si="2"/>
        <v>11035216.76</v>
      </c>
      <c r="F10" s="10">
        <f t="shared" si="2"/>
        <v>10335216.76</v>
      </c>
      <c r="G10" s="10">
        <f t="shared" si="2"/>
        <v>6098393.8499999996</v>
      </c>
    </row>
    <row r="11" spans="1:7" x14ac:dyDescent="0.2">
      <c r="A11" s="20" t="s">
        <v>15</v>
      </c>
      <c r="B11" s="11">
        <v>9000072</v>
      </c>
      <c r="C11" s="11">
        <v>8133538.6100000003</v>
      </c>
      <c r="D11" s="11">
        <f t="shared" ref="D11:D18" si="3">B11+C11</f>
        <v>17133610.609999999</v>
      </c>
      <c r="E11" s="11">
        <v>11035216.76</v>
      </c>
      <c r="F11" s="11">
        <v>10335216.76</v>
      </c>
      <c r="G11" s="11">
        <f t="shared" ref="G11:G18" si="4">D11-E11</f>
        <v>6098393.8499999996</v>
      </c>
    </row>
    <row r="12" spans="1:7" x14ac:dyDescent="0.2">
      <c r="A12" s="20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20" t="s">
        <v>17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</row>
    <row r="14" spans="1:7" x14ac:dyDescent="0.2">
      <c r="A14" s="20" t="s">
        <v>18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</row>
    <row r="15" spans="1:7" x14ac:dyDescent="0.2">
      <c r="A15" s="20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</row>
    <row r="16" spans="1:7" x14ac:dyDescent="0.2">
      <c r="A16" s="20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20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</row>
    <row r="18" spans="1:7" x14ac:dyDescent="0.2">
      <c r="A18" s="20" t="s">
        <v>22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</row>
    <row r="19" spans="1:7" x14ac:dyDescent="0.2">
      <c r="A19" s="19" t="s">
        <v>23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</row>
    <row r="20" spans="1:7" x14ac:dyDescent="0.2">
      <c r="A20" s="20" t="s">
        <v>24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</row>
    <row r="21" spans="1:7" x14ac:dyDescent="0.2">
      <c r="A21" s="20" t="s">
        <v>25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</row>
    <row r="22" spans="1:7" x14ac:dyDescent="0.2">
      <c r="A22" s="20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</row>
    <row r="23" spans="1:7" x14ac:dyDescent="0.2">
      <c r="A23" s="19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</row>
    <row r="24" spans="1:7" x14ac:dyDescent="0.2">
      <c r="A24" s="20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20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</row>
    <row r="26" spans="1:7" x14ac:dyDescent="0.2">
      <c r="A26" s="19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20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20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20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20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</row>
    <row r="31" spans="1:7" x14ac:dyDescent="0.2">
      <c r="A31" s="19" t="s">
        <v>35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</row>
    <row r="32" spans="1:7" x14ac:dyDescent="0.2">
      <c r="A32" s="20" t="s">
        <v>36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</row>
    <row r="33" spans="1:7" x14ac:dyDescent="0.2">
      <c r="A33" s="17" t="s">
        <v>37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</row>
    <row r="34" spans="1:7" x14ac:dyDescent="0.2">
      <c r="A34" s="17" t="s">
        <v>38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</row>
    <row r="35" spans="1:7" x14ac:dyDescent="0.2">
      <c r="A35" s="17" t="s">
        <v>39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30">
        <f t="shared" ref="B37:G37" si="17">+B6+B33+B34+B35</f>
        <v>9000072</v>
      </c>
      <c r="C37" s="30">
        <f t="shared" si="17"/>
        <v>8133538.6100000003</v>
      </c>
      <c r="D37" s="30">
        <f t="shared" si="17"/>
        <v>17133610.609999999</v>
      </c>
      <c r="E37" s="30">
        <f t="shared" si="17"/>
        <v>11035216.76</v>
      </c>
      <c r="F37" s="30">
        <f t="shared" si="17"/>
        <v>10335216.76</v>
      </c>
      <c r="G37" s="30">
        <f t="shared" si="17"/>
        <v>6098393.8499999996</v>
      </c>
    </row>
    <row r="40" spans="1:7" x14ac:dyDescent="0.2">
      <c r="A40" s="1" t="s">
        <v>41</v>
      </c>
    </row>
    <row r="41" spans="1:7" x14ac:dyDescent="0.2">
      <c r="A41" s="21" t="s">
        <v>42</v>
      </c>
      <c r="B41" s="21" t="s">
        <v>43</v>
      </c>
    </row>
    <row r="42" spans="1:7" x14ac:dyDescent="0.2">
      <c r="A42" s="21" t="s">
        <v>44</v>
      </c>
      <c r="B42" s="21"/>
    </row>
    <row r="43" spans="1:7" x14ac:dyDescent="0.2">
      <c r="A43" s="21"/>
      <c r="B43" s="21"/>
    </row>
    <row r="44" spans="1:7" x14ac:dyDescent="0.2">
      <c r="A44" s="21"/>
      <c r="B44" s="21"/>
    </row>
    <row r="45" spans="1:7" ht="22.5" x14ac:dyDescent="0.2">
      <c r="A45" s="21" t="s">
        <v>45</v>
      </c>
      <c r="B45" s="21" t="s">
        <v>46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2"/>
    <protectedRange sqref="B6:G6" name="Rango1_2_2_2"/>
    <protectedRange sqref="B37:G37" name="Rango1_1_2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2012-12-11T21:13:37Z</dcterms:created>
  <dcterms:modified xsi:type="dcterms:W3CDTF">2024-10-22T01:32:35Z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