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D43" i="6" s="1"/>
  <c r="G43" i="6" s="1"/>
  <c r="B33" i="6"/>
  <c r="B23" i="6"/>
  <c r="D23" i="6" s="1"/>
  <c r="B13" i="6"/>
  <c r="D13" i="6" s="1"/>
  <c r="G13" i="6" s="1"/>
  <c r="B5" i="6"/>
  <c r="G23" i="6" l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<sst xmlns="http://schemas.openxmlformats.org/spreadsheetml/2006/main" count="210" uniqueCount="144">
  <si>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</si>
  <si>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</si>
  <si>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</si>
  <si>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</si>
  <si>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</si>
  <si>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</si>
  <si>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</si>
  <si>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</si>
  <si>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</si>
  <si>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</si>
  <si>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</si>
  <si>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</si>
  <si>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</si>
  <si>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</si>
  <si>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</si>
  <si>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</si>
  <si>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</si>
  <si>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</si>
  <si>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</si>
  <si>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</si>
  <si>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</si>
  <si>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</si>
  <si>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</si>
  <si>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</si>
  <si>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</si>
  <si>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</si>
  <si>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</si>
  <si>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</si>
  <si>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</si>
  <si>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</si>
  <si>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</si>
  <si>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</si>
  <si>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</si>
  <si>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</si>
  <si>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</si>
  <si>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</si>
  <si>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</si>
  <si>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</si>
  <si>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</si>
  <si>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</si>
  <si>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</si>
  <si>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</si>
  <si>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</si>
  <si>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</si>
  <si>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</si>
  <si>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</si>
  <si>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</si>
  <si>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</si>
  <si>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</si>
  <si>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</si>
  <si>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</si>
  <si>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</si>
  <si>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</si>
  <si>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</si>
  <si>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</si>
  <si>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</si>
  <si>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</si>
  <si>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</si>
  <si>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</si>
  <si>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</si>
  <si>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</si>
  <si>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</si>
  <si>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</si>
  <si>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</si>
  <si>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</si>
  <si>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</si>
  <si>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</si>
  <si>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</si>
  <si>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</si>
  <si>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</si>
  <si>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</si>
  <si>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</si>
  <si>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</si>
  <si>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</si>
  <si>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</si>
  <si>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</si>
  <si>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</si>
  <si>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</si>
  <si>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</si>
  <si>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</si>
  <si>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</si>
  <si>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</si>
  <si>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</si>
  <si>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</si>
  <si>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</si>
  <si>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</si>
  <si>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</si>
  <si>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</si>
  <si>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</si>
  <si>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</si>
  <si>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</si>
  <si>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</si>
  <si>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</si>
  <si>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</si>
  <si>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</si>
  <si>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</si>
  <si>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</si>
  <si>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</si>
  <si>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</si>
  <si>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</si>
  <si>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</si>
  <si>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</si>
  <si>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</si>
  <si>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</si>
  <si>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</si>
  <si>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</si>
  <si>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</si>
  <si>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</si>
  <si>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</si>
  <si>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</si>
  <si>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</si>
  <si>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</si>
  <si>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</si>
  <si>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</si>
  <si>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</si>
  <si>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</si>
  <si>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</si>
  <si>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</si>
  <si>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</si>
  <si>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</si>
  <si>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</si>
  <si>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</si>
  <si>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</si>
  <si>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</si>
  <si>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</si>
  <si>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</si>
  <si>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</si>
  <si>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</si>
  <si>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</si>
  <si>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</si>
  <si>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</si>
  <si>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</si>
  <si>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</si>
  <si>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</si>
  <si>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</si>
  <si>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  de Moroleón, Gto.
Estado Analítico del Ejercicio del Presupuesto de Egresos
Clasificación por Objeto del Gasto (Capítulo y Concepto)
Del 1 de Enero al 31 de Marzo de 2024</t>
  </si>
  <si>
    <t>Instituto Municipal de Vivienda  de Moroleón, Gto.
Estado Analítico del Ejercicio del Presupuesto de Egresos
Clasificación Económica (por Tipo de Gasto)
Del 1 de Enero al 31 de Marzo de 2024</t>
  </si>
  <si>
    <t>31120M20V010000 DIRECCION GENERAL</t>
  </si>
  <si>
    <t>Instituto Municipal de Vivienda  de Moroleón, Gto.
Estado Analítico del Ejercicio del Presupuesto de Egresos
Clasificación Administrativa
Del 1 de Enero al 31 de Marzo de 2024</t>
  </si>
  <si>
    <t>Instituto Municipal de Vivienda  de Moroleón, Gto.
Estado Analítico del Ejercicio del Presupuesto de Egresos
Clasificación Administrativa (Poderes)
Del 1 de Enero al 31 de Marzo de 2024</t>
  </si>
  <si>
    <t>Instituto Municipal de Vivienda  de Moroleón, Gto.
Estado Analítico del Ejercicio del Presupuesto de Egresos
Clasificación Administrativa (Sector Paraestatal)
Del 1 de Enero al 31 de Marzo de 2024</t>
  </si>
  <si>
    <t>Instituto Municipal de Vivienda  de Moroleón, Gto.
Estado Analítico del Ejercicio del Presupuesto de Egresos
Clasificación Funcional (Finalidad y Función)
Del 1 de Enero al 31 de Marzo de 2024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</si>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</sst>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9" fillId="0" borderId="0" xfId="0" applyFo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activeCell="A86" sqref="A8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135</v>
      </c>
      <c r="B1" s="27"/>
      <c r="C1" s="27"/>
      <c r="D1" s="27"/>
      <c r="E1" s="27"/>
      <c r="F1" s="27"/>
      <c r="G1" s="28"/>
    </row>
    <row r="2" spans="1:8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8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8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1098204.8199999998</v>
      </c>
      <c r="C5" s="13">
        <f>SUM(C6:C12)</f>
        <v>0</v>
      </c>
      <c r="D5" s="13">
        <f>B5+C5</f>
        <v>1098204.8199999998</v>
      </c>
      <c r="E5" s="13">
        <f>SUM(E6:E12)</f>
        <v>92677.950000000012</v>
      </c>
      <c r="F5" s="13">
        <f>SUM(F6:F12)</f>
        <v>92677.950000000012</v>
      </c>
      <c r="G5" s="13">
        <f>D5-E5</f>
        <v>1005526.8699999999</v>
      </c>
    </row>
    <row r="6" spans="1:8" x14ac:dyDescent="0.2">
      <c r="A6" s="20" t="s">
        <v>67</v>
      </c>
      <c r="B6" s="5">
        <v>448706.68</v>
      </c>
      <c r="C6" s="5">
        <v>0</v>
      </c>
      <c r="D6" s="5">
        <f t="shared" ref="D6:D69" si="0">B6+C6</f>
        <v>448706.68</v>
      </c>
      <c r="E6" s="5">
        <v>59523.9</v>
      </c>
      <c r="F6" s="5">
        <v>59523.9</v>
      </c>
      <c r="G6" s="5">
        <f t="shared" ref="G6:G69" si="1">D6-E6</f>
        <v>389182.77999999997</v>
      </c>
      <c r="H6" s="9">
        <v>1100</v>
      </c>
    </row>
    <row r="7" spans="1:8" x14ac:dyDescent="0.2">
      <c r="A7" s="20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69</v>
      </c>
      <c r="B8" s="5">
        <v>110416.9</v>
      </c>
      <c r="C8" s="5">
        <v>0</v>
      </c>
      <c r="D8" s="5">
        <f t="shared" si="0"/>
        <v>110416.9</v>
      </c>
      <c r="E8" s="5">
        <v>0</v>
      </c>
      <c r="F8" s="5">
        <v>0</v>
      </c>
      <c r="G8" s="5">
        <f t="shared" si="1"/>
        <v>110416.9</v>
      </c>
      <c r="H8" s="9">
        <v>1300</v>
      </c>
    </row>
    <row r="9" spans="1:8" x14ac:dyDescent="0.2">
      <c r="A9" s="20" t="s">
        <v>33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9">
        <v>1400</v>
      </c>
    </row>
    <row r="10" spans="1:8" x14ac:dyDescent="0.2">
      <c r="A10" s="20" t="s">
        <v>70</v>
      </c>
      <c r="B10" s="5">
        <v>539081.24</v>
      </c>
      <c r="C10" s="5">
        <v>0</v>
      </c>
      <c r="D10" s="5">
        <f t="shared" si="0"/>
        <v>539081.24</v>
      </c>
      <c r="E10" s="5">
        <v>33154.050000000003</v>
      </c>
      <c r="F10" s="5">
        <v>33154.050000000003</v>
      </c>
      <c r="G10" s="5">
        <f t="shared" si="1"/>
        <v>505927.19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4605.45</v>
      </c>
      <c r="C13" s="14">
        <f>SUM(C14:C22)</f>
        <v>0</v>
      </c>
      <c r="D13" s="14">
        <f t="shared" si="0"/>
        <v>4605.45</v>
      </c>
      <c r="E13" s="14">
        <f>SUM(E14:E22)</f>
        <v>0</v>
      </c>
      <c r="F13" s="14">
        <f>SUM(F14:F22)</f>
        <v>0</v>
      </c>
      <c r="G13" s="14">
        <f t="shared" si="1"/>
        <v>4605.45</v>
      </c>
      <c r="H13" s="19">
        <v>0</v>
      </c>
    </row>
    <row r="14" spans="1:8" x14ac:dyDescent="0.2">
      <c r="A14" s="20" t="s">
        <v>72</v>
      </c>
      <c r="B14" s="5">
        <v>0</v>
      </c>
      <c r="C14" s="5">
        <v>0</v>
      </c>
      <c r="D14" s="5">
        <f t="shared" si="0"/>
        <v>0</v>
      </c>
      <c r="E14" s="5">
        <v>0</v>
      </c>
      <c r="F14" s="5">
        <v>0</v>
      </c>
      <c r="G14" s="5">
        <f t="shared" si="1"/>
        <v>0</v>
      </c>
      <c r="H14" s="9">
        <v>2100</v>
      </c>
    </row>
    <row r="15" spans="1:8" x14ac:dyDescent="0.2">
      <c r="A15" s="20" t="s">
        <v>73</v>
      </c>
      <c r="B15" s="5">
        <v>0</v>
      </c>
      <c r="C15" s="5">
        <v>0</v>
      </c>
      <c r="D15" s="5">
        <f t="shared" si="0"/>
        <v>0</v>
      </c>
      <c r="E15" s="5">
        <v>0</v>
      </c>
      <c r="F15" s="5">
        <v>0</v>
      </c>
      <c r="G15" s="5">
        <f t="shared" si="1"/>
        <v>0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0</v>
      </c>
      <c r="C17" s="5">
        <v>0</v>
      </c>
      <c r="D17" s="5">
        <f t="shared" si="0"/>
        <v>0</v>
      </c>
      <c r="E17" s="5">
        <v>0</v>
      </c>
      <c r="F17" s="5">
        <v>0</v>
      </c>
      <c r="G17" s="5">
        <f t="shared" si="1"/>
        <v>0</v>
      </c>
      <c r="H17" s="9">
        <v>2400</v>
      </c>
    </row>
    <row r="18" spans="1:8" x14ac:dyDescent="0.2">
      <c r="A18" s="20" t="s">
        <v>76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9">
        <v>2500</v>
      </c>
    </row>
    <row r="19" spans="1:8" x14ac:dyDescent="0.2">
      <c r="A19" s="20" t="s">
        <v>77</v>
      </c>
      <c r="B19" s="5">
        <v>360</v>
      </c>
      <c r="C19" s="5">
        <v>0</v>
      </c>
      <c r="D19" s="5">
        <f t="shared" si="0"/>
        <v>360</v>
      </c>
      <c r="E19" s="5">
        <v>0</v>
      </c>
      <c r="F19" s="5">
        <v>0</v>
      </c>
      <c r="G19" s="5">
        <f t="shared" si="1"/>
        <v>360</v>
      </c>
      <c r="H19" s="9">
        <v>2600</v>
      </c>
    </row>
    <row r="20" spans="1:8" x14ac:dyDescent="0.2">
      <c r="A20" s="20" t="s">
        <v>78</v>
      </c>
      <c r="B20" s="5">
        <v>4245.45</v>
      </c>
      <c r="C20" s="5">
        <v>0</v>
      </c>
      <c r="D20" s="5">
        <f t="shared" si="0"/>
        <v>4245.45</v>
      </c>
      <c r="E20" s="5">
        <v>0</v>
      </c>
      <c r="F20" s="5">
        <v>0</v>
      </c>
      <c r="G20" s="5">
        <f t="shared" si="1"/>
        <v>4245.45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0</v>
      </c>
      <c r="C22" s="5">
        <v>0</v>
      </c>
      <c r="D22" s="5">
        <f t="shared" si="0"/>
        <v>0</v>
      </c>
      <c r="E22" s="5">
        <v>0</v>
      </c>
      <c r="F22" s="5">
        <v>0</v>
      </c>
      <c r="G22" s="5">
        <f t="shared" si="1"/>
        <v>0</v>
      </c>
      <c r="H22" s="9">
        <v>2900</v>
      </c>
    </row>
    <row r="23" spans="1:8" x14ac:dyDescent="0.2">
      <c r="A23" s="18" t="s">
        <v>64</v>
      </c>
      <c r="B23" s="14">
        <f>SUM(B24:B32)</f>
        <v>181673.12</v>
      </c>
      <c r="C23" s="14">
        <f>SUM(C24:C32)</f>
        <v>136995.91999999998</v>
      </c>
      <c r="D23" s="14">
        <f t="shared" si="0"/>
        <v>318669.03999999998</v>
      </c>
      <c r="E23" s="14">
        <f>SUM(E24:E32)</f>
        <v>41887.06</v>
      </c>
      <c r="F23" s="14">
        <f>SUM(F24:F32)</f>
        <v>37559.78</v>
      </c>
      <c r="G23" s="14">
        <f t="shared" si="1"/>
        <v>276781.98</v>
      </c>
      <c r="H23" s="19">
        <v>0</v>
      </c>
    </row>
    <row r="24" spans="1:8" x14ac:dyDescent="0.2">
      <c r="A24" s="20" t="s">
        <v>81</v>
      </c>
      <c r="B24" s="5">
        <v>9948</v>
      </c>
      <c r="C24" s="5">
        <v>0</v>
      </c>
      <c r="D24" s="5">
        <f t="shared" si="0"/>
        <v>9948</v>
      </c>
      <c r="E24" s="5">
        <v>0</v>
      </c>
      <c r="F24" s="5">
        <v>0</v>
      </c>
      <c r="G24" s="5">
        <f t="shared" si="1"/>
        <v>9948</v>
      </c>
      <c r="H24" s="9">
        <v>3100</v>
      </c>
    </row>
    <row r="25" spans="1:8" x14ac:dyDescent="0.2">
      <c r="A25" s="20" t="s">
        <v>82</v>
      </c>
      <c r="B25" s="5">
        <v>0</v>
      </c>
      <c r="C25" s="5">
        <v>0</v>
      </c>
      <c r="D25" s="5">
        <f t="shared" si="0"/>
        <v>0</v>
      </c>
      <c r="E25" s="5">
        <v>0</v>
      </c>
      <c r="F25" s="5">
        <v>0</v>
      </c>
      <c r="G25" s="5">
        <f t="shared" si="1"/>
        <v>0</v>
      </c>
      <c r="H25" s="9">
        <v>3200</v>
      </c>
    </row>
    <row r="26" spans="1:8" x14ac:dyDescent="0.2">
      <c r="A26" s="20" t="s">
        <v>83</v>
      </c>
      <c r="B26" s="5">
        <v>105698.12</v>
      </c>
      <c r="C26" s="5">
        <v>115925.61</v>
      </c>
      <c r="D26" s="5">
        <f t="shared" si="0"/>
        <v>221623.72999999998</v>
      </c>
      <c r="E26" s="5">
        <v>26424</v>
      </c>
      <c r="F26" s="5">
        <v>26424</v>
      </c>
      <c r="G26" s="5">
        <f t="shared" si="1"/>
        <v>195199.72999999998</v>
      </c>
      <c r="H26" s="9">
        <v>3300</v>
      </c>
    </row>
    <row r="27" spans="1:8" x14ac:dyDescent="0.2">
      <c r="A27" s="20" t="s">
        <v>84</v>
      </c>
      <c r="B27" s="5">
        <v>18012</v>
      </c>
      <c r="C27" s="5">
        <v>9217.51</v>
      </c>
      <c r="D27" s="5">
        <f t="shared" si="0"/>
        <v>27229.510000000002</v>
      </c>
      <c r="E27" s="5">
        <v>789.18</v>
      </c>
      <c r="F27" s="5">
        <v>547.9</v>
      </c>
      <c r="G27" s="5">
        <f t="shared" si="1"/>
        <v>26440.33</v>
      </c>
      <c r="H27" s="9">
        <v>3400</v>
      </c>
    </row>
    <row r="28" spans="1:8" x14ac:dyDescent="0.2">
      <c r="A28" s="20" t="s">
        <v>85</v>
      </c>
      <c r="B28" s="5">
        <v>0</v>
      </c>
      <c r="C28" s="5">
        <v>0</v>
      </c>
      <c r="D28" s="5">
        <f t="shared" si="0"/>
        <v>0</v>
      </c>
      <c r="E28" s="5">
        <v>0</v>
      </c>
      <c r="F28" s="5">
        <v>0</v>
      </c>
      <c r="G28" s="5">
        <f t="shared" si="1"/>
        <v>0</v>
      </c>
      <c r="H28" s="9">
        <v>3500</v>
      </c>
    </row>
    <row r="29" spans="1:8" x14ac:dyDescent="0.2">
      <c r="A29" s="20" t="s">
        <v>86</v>
      </c>
      <c r="B29" s="5">
        <v>1</v>
      </c>
      <c r="C29" s="5">
        <v>0</v>
      </c>
      <c r="D29" s="5">
        <f t="shared" si="0"/>
        <v>1</v>
      </c>
      <c r="E29" s="5">
        <v>0</v>
      </c>
      <c r="F29" s="5">
        <v>0</v>
      </c>
      <c r="G29" s="5">
        <f t="shared" si="1"/>
        <v>1</v>
      </c>
      <c r="H29" s="9">
        <v>3600</v>
      </c>
    </row>
    <row r="30" spans="1:8" x14ac:dyDescent="0.2">
      <c r="A30" s="20" t="s">
        <v>87</v>
      </c>
      <c r="B30" s="5">
        <v>30001</v>
      </c>
      <c r="C30" s="5">
        <v>1389.12</v>
      </c>
      <c r="D30" s="5">
        <f t="shared" si="0"/>
        <v>31390.12</v>
      </c>
      <c r="E30" s="5">
        <v>11251.88</v>
      </c>
      <c r="F30" s="5">
        <v>7165.88</v>
      </c>
      <c r="G30" s="5">
        <f t="shared" si="1"/>
        <v>20138.239999999998</v>
      </c>
      <c r="H30" s="9">
        <v>3700</v>
      </c>
    </row>
    <row r="31" spans="1:8" x14ac:dyDescent="0.2">
      <c r="A31" s="20" t="s">
        <v>88</v>
      </c>
      <c r="B31" s="5">
        <v>12</v>
      </c>
      <c r="C31" s="5">
        <v>0</v>
      </c>
      <c r="D31" s="5">
        <f t="shared" si="0"/>
        <v>12</v>
      </c>
      <c r="E31" s="5">
        <v>0</v>
      </c>
      <c r="F31" s="5">
        <v>0</v>
      </c>
      <c r="G31" s="5">
        <f t="shared" si="1"/>
        <v>12</v>
      </c>
      <c r="H31" s="9">
        <v>3800</v>
      </c>
    </row>
    <row r="32" spans="1:8" x14ac:dyDescent="0.2">
      <c r="A32" s="20" t="s">
        <v>18</v>
      </c>
      <c r="B32" s="5">
        <v>18001</v>
      </c>
      <c r="C32" s="5">
        <v>10463.68</v>
      </c>
      <c r="D32" s="5">
        <f t="shared" si="0"/>
        <v>28464.68</v>
      </c>
      <c r="E32" s="5">
        <v>3422</v>
      </c>
      <c r="F32" s="5">
        <v>3422</v>
      </c>
      <c r="G32" s="5">
        <f t="shared" si="1"/>
        <v>25042.68</v>
      </c>
      <c r="H32" s="9">
        <v>3900</v>
      </c>
    </row>
    <row r="33" spans="1:8" x14ac:dyDescent="0.2">
      <c r="A33" s="18" t="s">
        <v>130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15583</v>
      </c>
      <c r="C43" s="14">
        <f>SUM(C44:C52)</f>
        <v>0</v>
      </c>
      <c r="D43" s="14">
        <f t="shared" si="0"/>
        <v>15583</v>
      </c>
      <c r="E43" s="14">
        <f>SUM(E44:E52)</f>
        <v>0</v>
      </c>
      <c r="F43" s="14">
        <f>SUM(F44:F52)</f>
        <v>0</v>
      </c>
      <c r="G43" s="14">
        <f t="shared" si="1"/>
        <v>15583</v>
      </c>
      <c r="H43" s="19">
        <v>0</v>
      </c>
    </row>
    <row r="44" spans="1:8" x14ac:dyDescent="0.2">
      <c r="A44" s="4" t="s">
        <v>96</v>
      </c>
      <c r="B44" s="5">
        <v>15581</v>
      </c>
      <c r="C44" s="5">
        <v>0</v>
      </c>
      <c r="D44" s="5">
        <f t="shared" si="0"/>
        <v>15581</v>
      </c>
      <c r="E44" s="5">
        <v>0</v>
      </c>
      <c r="F44" s="5">
        <v>0</v>
      </c>
      <c r="G44" s="5">
        <f t="shared" si="1"/>
        <v>15581</v>
      </c>
      <c r="H44" s="9">
        <v>5100</v>
      </c>
    </row>
    <row r="45" spans="1:8" x14ac:dyDescent="0.2">
      <c r="A45" s="20" t="s">
        <v>97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2</v>
      </c>
      <c r="C51" s="5">
        <v>0</v>
      </c>
      <c r="D51" s="5">
        <f t="shared" si="0"/>
        <v>2</v>
      </c>
      <c r="E51" s="5">
        <v>0</v>
      </c>
      <c r="F51" s="5">
        <v>0</v>
      </c>
      <c r="G51" s="5">
        <f t="shared" si="1"/>
        <v>2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6087481.9100000001</v>
      </c>
      <c r="C53" s="14">
        <f>SUM(C54:C56)</f>
        <v>839423.67</v>
      </c>
      <c r="D53" s="14">
        <f t="shared" si="0"/>
        <v>6926905.5800000001</v>
      </c>
      <c r="E53" s="14">
        <f>SUM(E54:E56)</f>
        <v>0</v>
      </c>
      <c r="F53" s="14">
        <f>SUM(F54:F56)</f>
        <v>0</v>
      </c>
      <c r="G53" s="14">
        <f t="shared" si="1"/>
        <v>6926905.5800000001</v>
      </c>
      <c r="H53" s="19">
        <v>0</v>
      </c>
    </row>
    <row r="54" spans="1:8" x14ac:dyDescent="0.2">
      <c r="A54" s="20" t="s">
        <v>105</v>
      </c>
      <c r="B54" s="5">
        <v>6087481.9100000001</v>
      </c>
      <c r="C54" s="5">
        <v>839423.67</v>
      </c>
      <c r="D54" s="5">
        <f t="shared" si="0"/>
        <v>6926905.5800000001</v>
      </c>
      <c r="E54" s="5">
        <v>0</v>
      </c>
      <c r="F54" s="5">
        <v>0</v>
      </c>
      <c r="G54" s="5">
        <f t="shared" si="1"/>
        <v>6926905.5800000001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7387548.2999999998</v>
      </c>
      <c r="C77" s="16">
        <f t="shared" si="4"/>
        <v>976419.59000000008</v>
      </c>
      <c r="D77" s="16">
        <f t="shared" si="4"/>
        <v>8363967.8899999997</v>
      </c>
      <c r="E77" s="16">
        <f t="shared" si="4"/>
        <v>134565.01</v>
      </c>
      <c r="F77" s="16">
        <f t="shared" si="4"/>
        <v>130237.73000000001</v>
      </c>
      <c r="G77" s="16">
        <f t="shared" si="4"/>
        <v>8229402.8799999999</v>
      </c>
    </row>
    <row r="79" spans="1:8" x14ac:dyDescent="0.2">
      <c r="A79" s="1" t="s">
        <v>125</v>
      </c>
    </row>
    <row r="80" spans="1:8" x14ac:dyDescent="0.2">
      <c r="A80" s="35" t="s">
        <v>142</v>
      </c>
      <c r="B80" s="36"/>
    </row>
    <row r="81" spans="1:2" x14ac:dyDescent="0.2">
      <c r="A81" s="35"/>
      <c r="B81" s="36"/>
    </row>
    <row r="82" spans="1:2" x14ac:dyDescent="0.2">
      <c r="A82" s="35" t="s">
        <v>143</v>
      </c>
      <c r="B82" s="36"/>
    </row>
    <row r="83" spans="1:2" x14ac:dyDescent="0.2">
      <c r="A83" s="37"/>
      <c r="B83" s="37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workbookViewId="0">
      <selection activeCell="F21" sqref="F2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136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1284483.3899999999</v>
      </c>
      <c r="C5" s="5">
        <v>136995.92000000001</v>
      </c>
      <c r="D5" s="5">
        <f>B5+C5</f>
        <v>1421479.3099999998</v>
      </c>
      <c r="E5" s="5">
        <v>134565.01</v>
      </c>
      <c r="F5" s="5">
        <v>130237.73</v>
      </c>
      <c r="G5" s="5">
        <f>D5-E5</f>
        <v>1286914.2999999998</v>
      </c>
    </row>
    <row r="6" spans="1:7" x14ac:dyDescent="0.2">
      <c r="A6" s="6" t="s">
        <v>1</v>
      </c>
      <c r="B6" s="5">
        <v>6103064.9100000001</v>
      </c>
      <c r="C6" s="5">
        <v>839423.67</v>
      </c>
      <c r="D6" s="5">
        <f>B6+C6</f>
        <v>6942488.5800000001</v>
      </c>
      <c r="E6" s="5">
        <v>0</v>
      </c>
      <c r="F6" s="5">
        <v>0</v>
      </c>
      <c r="G6" s="5">
        <f>D6-E6</f>
        <v>6942488.5800000001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7387548.2999999998</v>
      </c>
      <c r="C10" s="16">
        <f t="shared" si="0"/>
        <v>976419.59000000008</v>
      </c>
      <c r="D10" s="16">
        <f t="shared" si="0"/>
        <v>8363967.8899999997</v>
      </c>
      <c r="E10" s="16">
        <f t="shared" si="0"/>
        <v>134565.01</v>
      </c>
      <c r="F10" s="16">
        <f t="shared" si="0"/>
        <v>130237.73</v>
      </c>
      <c r="G10" s="16">
        <f t="shared" si="0"/>
        <v>8229402.8799999999</v>
      </c>
    </row>
    <row r="12" spans="1:7" x14ac:dyDescent="0.2">
      <c r="A12" s="1" t="s">
        <v>125</v>
      </c>
    </row>
    <row r="13" spans="1:7" x14ac:dyDescent="0.2">
      <c r="A13" s="35" t="s">
        <v>142</v>
      </c>
      <c r="B13" s="36"/>
    </row>
    <row r="14" spans="1:7" x14ac:dyDescent="0.2">
      <c r="A14" s="35"/>
      <c r="B14" s="36"/>
    </row>
    <row r="15" spans="1:7" x14ac:dyDescent="0.2">
      <c r="A15" s="35" t="s">
        <v>143</v>
      </c>
      <c r="B15" s="36"/>
    </row>
    <row r="16" spans="1:7" x14ac:dyDescent="0.2">
      <c r="A16" s="37"/>
      <c r="B16" s="37"/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opLeftCell="A18" workbookViewId="0">
      <selection activeCell="A52" sqref="A52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138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137</v>
      </c>
      <c r="B6" s="5">
        <v>7387548.2999999998</v>
      </c>
      <c r="C6" s="5">
        <v>976419.59</v>
      </c>
      <c r="D6" s="5">
        <f>B6+C6</f>
        <v>8363967.8899999997</v>
      </c>
      <c r="E6" s="5">
        <v>134565.01</v>
      </c>
      <c r="F6" s="5">
        <v>130237.73</v>
      </c>
      <c r="G6" s="5">
        <f>D6-E6</f>
        <v>8229402.8799999999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7387548.2999999998</v>
      </c>
      <c r="C14" s="17">
        <f t="shared" si="2"/>
        <v>976419.59</v>
      </c>
      <c r="D14" s="17">
        <f t="shared" si="2"/>
        <v>8363967.8899999997</v>
      </c>
      <c r="E14" s="17">
        <f t="shared" si="2"/>
        <v>134565.01</v>
      </c>
      <c r="F14" s="17">
        <f t="shared" si="2"/>
        <v>130237.73</v>
      </c>
      <c r="G14" s="17">
        <f t="shared" si="2"/>
        <v>8229402.8799999999</v>
      </c>
    </row>
    <row r="17" spans="1:7" ht="45" customHeight="1" x14ac:dyDescent="0.2">
      <c r="A17" s="29" t="s">
        <v>139</v>
      </c>
      <c r="B17" s="27"/>
      <c r="C17" s="27"/>
      <c r="D17" s="27"/>
      <c r="E17" s="27"/>
      <c r="F17" s="27"/>
      <c r="G17" s="28"/>
    </row>
    <row r="18" spans="1:7" x14ac:dyDescent="0.2">
      <c r="A18" s="32" t="s">
        <v>56</v>
      </c>
      <c r="B18" s="29" t="s">
        <v>62</v>
      </c>
      <c r="C18" s="27"/>
      <c r="D18" s="27"/>
      <c r="E18" s="27"/>
      <c r="F18" s="28"/>
      <c r="G18" s="30" t="s">
        <v>61</v>
      </c>
    </row>
    <row r="19" spans="1:7" ht="22.5" x14ac:dyDescent="0.2">
      <c r="A19" s="3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1"/>
    </row>
    <row r="20" spans="1:7" x14ac:dyDescent="0.2">
      <c r="A20" s="3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9" t="s">
        <v>140</v>
      </c>
      <c r="B28" s="27"/>
      <c r="C28" s="27"/>
      <c r="D28" s="27"/>
      <c r="E28" s="27"/>
      <c r="F28" s="27"/>
      <c r="G28" s="28"/>
    </row>
    <row r="29" spans="1:7" x14ac:dyDescent="0.2">
      <c r="A29" s="32" t="s">
        <v>56</v>
      </c>
      <c r="B29" s="29" t="s">
        <v>62</v>
      </c>
      <c r="C29" s="27"/>
      <c r="D29" s="27"/>
      <c r="E29" s="27"/>
      <c r="F29" s="28"/>
      <c r="G29" s="30" t="s">
        <v>61</v>
      </c>
    </row>
    <row r="30" spans="1:7" ht="22.5" x14ac:dyDescent="0.2">
      <c r="A30" s="3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1"/>
    </row>
    <row r="31" spans="1:7" x14ac:dyDescent="0.2">
      <c r="A31" s="3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7387548.2999999998</v>
      </c>
      <c r="C32" s="5">
        <v>976419.59</v>
      </c>
      <c r="D32" s="5">
        <f t="shared" ref="D32:D38" si="6">B32+C32</f>
        <v>8363967.8899999997</v>
      </c>
      <c r="E32" s="5">
        <v>134565.01</v>
      </c>
      <c r="F32" s="5">
        <v>130237.73</v>
      </c>
      <c r="G32" s="5">
        <f t="shared" ref="G32:G38" si="7">D32-E32</f>
        <v>8229402.8799999999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7387548.2999999998</v>
      </c>
      <c r="C39" s="17">
        <f t="shared" si="8"/>
        <v>976419.59</v>
      </c>
      <c r="D39" s="17">
        <f t="shared" si="8"/>
        <v>8363967.8899999997</v>
      </c>
      <c r="E39" s="17">
        <f t="shared" si="8"/>
        <v>134565.01</v>
      </c>
      <c r="F39" s="17">
        <f t="shared" si="8"/>
        <v>130237.73</v>
      </c>
      <c r="G39" s="17">
        <f t="shared" si="8"/>
        <v>8229402.8799999999</v>
      </c>
    </row>
    <row r="41" spans="1:7" x14ac:dyDescent="0.2">
      <c r="A41" s="1" t="s">
        <v>125</v>
      </c>
    </row>
    <row r="42" spans="1:7" x14ac:dyDescent="0.2">
      <c r="A42" s="35" t="s">
        <v>142</v>
      </c>
      <c r="B42" s="36"/>
    </row>
    <row r="43" spans="1:7" x14ac:dyDescent="0.2">
      <c r="A43" s="35"/>
      <c r="B43" s="36"/>
    </row>
    <row r="44" spans="1:7" x14ac:dyDescent="0.2">
      <c r="A44" s="35" t="s">
        <v>143</v>
      </c>
      <c r="B44" s="36"/>
    </row>
    <row r="45" spans="1:7" x14ac:dyDescent="0.2">
      <c r="A45" s="37"/>
      <c r="B45" s="37"/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A11" workbookViewId="0">
      <selection activeCell="A39" sqref="A39:D43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141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7387548.2999999998</v>
      </c>
      <c r="C14" s="14">
        <f t="shared" si="3"/>
        <v>976419.59</v>
      </c>
      <c r="D14" s="14">
        <f t="shared" si="3"/>
        <v>8363967.8899999997</v>
      </c>
      <c r="E14" s="14">
        <f t="shared" si="3"/>
        <v>134565.01</v>
      </c>
      <c r="F14" s="14">
        <f t="shared" si="3"/>
        <v>130237.73</v>
      </c>
      <c r="G14" s="14">
        <f t="shared" si="3"/>
        <v>8229402.8799999999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7387548.2999999998</v>
      </c>
      <c r="C16" s="5">
        <v>976419.59</v>
      </c>
      <c r="D16" s="5">
        <f t="shared" ref="D16:D21" si="5">B16+C16</f>
        <v>8363967.8899999997</v>
      </c>
      <c r="E16" s="5">
        <v>134565.01</v>
      </c>
      <c r="F16" s="5">
        <v>130237.73</v>
      </c>
      <c r="G16" s="5">
        <f t="shared" si="4"/>
        <v>8229402.8799999999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7387548.2999999998</v>
      </c>
      <c r="C37" s="17">
        <f t="shared" si="12"/>
        <v>976419.59</v>
      </c>
      <c r="D37" s="17">
        <f t="shared" si="12"/>
        <v>8363967.8899999997</v>
      </c>
      <c r="E37" s="17">
        <f t="shared" si="12"/>
        <v>134565.01</v>
      </c>
      <c r="F37" s="17">
        <f t="shared" si="12"/>
        <v>130237.73</v>
      </c>
      <c r="G37" s="17">
        <f t="shared" si="12"/>
        <v>8229402.8799999999</v>
      </c>
    </row>
    <row r="39" spans="1:7" x14ac:dyDescent="0.2">
      <c r="A39" s="1" t="s">
        <v>125</v>
      </c>
    </row>
    <row r="40" spans="1:7" x14ac:dyDescent="0.2">
      <c r="A40" s="35" t="s">
        <v>142</v>
      </c>
      <c r="B40" s="36"/>
    </row>
    <row r="41" spans="1:7" x14ac:dyDescent="0.2">
      <c r="A41" s="35"/>
      <c r="B41" s="36"/>
    </row>
    <row r="42" spans="1:7" x14ac:dyDescent="0.2">
      <c r="A42" s="35" t="s">
        <v>143</v>
      </c>
      <c r="B42" s="36"/>
    </row>
    <row r="43" spans="1:7" x14ac:dyDescent="0.2">
      <c r="A43" s="37"/>
      <c r="B43" s="37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2024-05-07T21:23:19Z</cp:lastPrinted>
  <dcterms:created xsi:type="dcterms:W3CDTF">2014-02-10T03:37:14Z</dcterms:created>
  <dcterms:modified xsi:type="dcterms:W3CDTF">2024-05-07T21:26:00Z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