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 Imuvim 2do. Trimestre Abril-Junio 2024\"/>
    </mc:Choice>
  </mc:AlternateContent>
  <bookViews>
    <workbookView xWindow="-120" yWindow="-120" windowWidth="20730" windowHeight="1116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</definedNames>
  <calcPr calcId="191029"/>
</workbook>
</file>

<file path=xl/calcChain.xml><?xml version="1.0" encoding="utf-8"?>
<calcChain xmlns="http://schemas.openxmlformats.org/spreadsheetml/2006/main">
  <c r="F51" i="4" l="1"/>
  <c r="E51" i="4"/>
  <c r="C51" i="4"/>
  <c r="D49" i="4"/>
  <c r="G49" i="4" s="1"/>
  <c r="D47" i="4"/>
  <c r="G47" i="4" s="1"/>
  <c r="D45" i="4"/>
  <c r="G45" i="4" s="1"/>
  <c r="D43" i="4"/>
  <c r="G43" i="4" s="1"/>
  <c r="D41" i="4"/>
  <c r="G41" i="4" s="1"/>
  <c r="D39" i="4"/>
  <c r="G39" i="4" s="1"/>
  <c r="D37" i="4"/>
  <c r="G37" i="4" s="1"/>
  <c r="B51" i="4"/>
  <c r="F29" i="4"/>
  <c r="E29" i="4"/>
  <c r="D27" i="4"/>
  <c r="G27" i="4" s="1"/>
  <c r="D26" i="4"/>
  <c r="G26" i="4" s="1"/>
  <c r="D25" i="4"/>
  <c r="G25" i="4" s="1"/>
  <c r="D24" i="4"/>
  <c r="G24" i="4" s="1"/>
  <c r="C29" i="4"/>
  <c r="B29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15" i="4"/>
  <c r="E15" i="4"/>
  <c r="C15" i="4"/>
  <c r="B15" i="4"/>
  <c r="G29" i="4" l="1"/>
  <c r="G51" i="4"/>
  <c r="D29" i="4"/>
  <c r="D51" i="4"/>
  <c r="G15" i="4"/>
  <c r="D15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D53" i="6" s="1"/>
  <c r="G53" i="6" s="1"/>
  <c r="B43" i="6"/>
  <c r="D43" i="6" s="1"/>
  <c r="G43" i="6" s="1"/>
  <c r="B33" i="6"/>
  <c r="B23" i="6"/>
  <c r="B13" i="6"/>
  <c r="B5" i="6"/>
  <c r="D69" i="6" l="1"/>
  <c r="G69" i="6" s="1"/>
  <c r="D13" i="6"/>
  <c r="G13" i="6" s="1"/>
  <c r="D23" i="6"/>
  <c r="G23" i="6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<sst xmlns="http://schemas.openxmlformats.org/spreadsheetml/2006/main" count="211" uniqueCount="144">
  <si>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</si>
  <si>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</si>
  <si>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</si>
  <si>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</si>
  <si>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</si>
  <si>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</si>
  <si>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</si>
  <si>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</si>
  <si>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</si>
  <si>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</si>
  <si>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</si>
  <si>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</si>
  <si>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</si>
  <si>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</si>
  <si>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</si>
  <si>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</si>
  <si>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</si>
  <si>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</si>
  <si>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</si>
  <si>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</si>
  <si>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</si>
  <si>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</si>
  <si>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</si>
  <si>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</si>
  <si>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</si>
  <si>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</si>
  <si>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</si>
  <si>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</si>
  <si>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</si>
  <si>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</si>
  <si>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</si>
  <si>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</si>
  <si>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</si>
  <si>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</si>
  <si>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</si>
  <si>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</si>
  <si>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</si>
  <si>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</si>
  <si>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</si>
  <si>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</si>
  <si>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</si>
  <si>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</si>
  <si>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</si>
  <si>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</si>
  <si>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</si>
  <si>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</si>
  <si>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</si>
  <si>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</si>
  <si>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</si>
  <si>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</si>
  <si>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</si>
  <si>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</si>
  <si>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</si>
  <si>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</si>
  <si>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</si>
  <si>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</si>
  <si>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</si>
  <si>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</si>
  <si>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</si>
  <si>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</si>
  <si>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</si>
  <si>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</si>
  <si>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</si>
  <si>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</si>
  <si>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</si>
  <si>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</si>
  <si>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</si>
  <si>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</si>
  <si>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</si>
  <si>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</si>
  <si>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</si>
  <si>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</si>
  <si>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</si>
  <si>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</si>
  <si>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</si>
  <si>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</si>
  <si>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</si>
  <si>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</si>
  <si>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</si>
  <si>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</si>
  <si>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</si>
  <si>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</si>
  <si>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</si>
  <si>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</si>
  <si>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</si>
  <si>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</si>
  <si>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</si>
  <si>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</si>
  <si>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</si>
  <si>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</si>
  <si>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</si>
  <si>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</si>
  <si>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</si>
  <si>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</si>
  <si>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</si>
  <si>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</si>
  <si>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</si>
  <si>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</si>
  <si>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</si>
  <si>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</si>
  <si>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</si>
  <si>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</si>
  <si>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</si>
  <si>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</si>
  <si>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</si>
  <si>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</si>
  <si>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</si>
  <si>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</si>
  <si>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</si>
  <si>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</si>
  <si>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</si>
  <si>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</si>
  <si>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</si>
  <si>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</si>
  <si>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</si>
  <si>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</si>
  <si>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</si>
  <si>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</si>
  <si>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</si>
  <si>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</si>
  <si>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</si>
  <si>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</si>
  <si>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</si>
  <si>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</si>
  <si>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</si>
  <si>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</si>
  <si>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</si>
  <si>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</si>
  <si>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</si>
  <si>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</si>
  <si>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</si>
  <si>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</si>
  <si>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</si>
  <si>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</si>
  <si>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</si>
  <si>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Instituto Municipal de Vivienda  de Moroleón, Gto.
Estado Analítico del Ejercicio del Presupuesto de Egresos
Clasificación por Objeto del Gasto (Capítulo y Concepto)
Del 1 de Enero al 30 de Junio de 2024</t>
  </si>
  <si>
    <t>Instituto Municipal de Vivienda  de Moroleón, Gto.
Estado Analítico del Ejercicio del Presupuesto de Egresos
Clasificación Económica (por Tipo de Gasto)
Del 1 de Enero al 30 de Junio de 2024</t>
  </si>
  <si>
    <t>31120M20V010000 DIRECCION GENERAL</t>
  </si>
  <si>
    <t>Instituto Municipal de Vivienda  de Moroleón, Gto.
Estado Analítico del Ejercicio del Presupuesto de Egresos
Clasificación Administrativa
Del 1 de Enero al 30 de Junio de 2024</t>
  </si>
  <si>
    <t>Instituto Municipal de Vivienda  de Moroleón, Gto.
Estado Analítico del Ejercicio del Presupuesto de Egresos
Clasificación Administrativa (Poderes)
Del 1 de Enero al 30 de Junio de 2024</t>
  </si>
  <si>
    <t>Instituto Municipal de Vivienda  de Moroleón, Gto.
Estado Analítico del Ejercicio del Presupuesto de Egresos
Clasificación Administrativa (Sector Paraestatal)
Del 1 de Enero al 30 de Junio de 2024</t>
  </si>
  <si>
    <t>Instituto Municipal de Vivienda  de Moroleón, Gto.
Estado Analítico del Ejercicio del Presupuesto de Egresos
Clasificación Funcional (Finalidad y Función)
Del 1 de Enero al 30 de Junio de 2024</t>
  </si>
  <si>
    <t xml:space="preserve"> DIRECTOR DEL IMUVIM                                                               CONTADOR </t>
  </si>
  <si>
    <t xml:space="preserve">LIC. ENRIQUE GUTIERREZ GARCIA                                             C.P. CARLOS LEON BAEZA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</si>
</sst>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0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2" fillId="0" borderId="0" xfId="0" applyFont="1"/>
    <xf numFmtId="4" fontId="2" fillId="0" borderId="10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2" xfId="9" applyFont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15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/>
    <xf numFmtId="0" fontId="2" fillId="0" borderId="3" xfId="0" applyFont="1" applyBorder="1"/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2" fillId="0" borderId="0" xfId="8" applyFont="1" applyAlignment="1" applyProtection="1">
      <alignment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3"/>
  <sheetViews>
    <sheetView showGridLines="0" topLeftCell="A56" workbookViewId="0">
      <selection activeCell="A81" sqref="A81:B83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40" t="s">
        <v>135</v>
      </c>
      <c r="B1" s="40"/>
      <c r="C1" s="40"/>
      <c r="D1" s="40"/>
      <c r="E1" s="40"/>
      <c r="F1" s="40"/>
      <c r="G1" s="41"/>
    </row>
    <row r="2" spans="1:8" x14ac:dyDescent="0.2">
      <c r="A2" s="31"/>
      <c r="B2" s="28"/>
      <c r="C2" s="29"/>
      <c r="D2" s="26" t="s">
        <v>62</v>
      </c>
      <c r="E2" s="29"/>
      <c r="F2" s="30"/>
      <c r="G2" s="42" t="s">
        <v>61</v>
      </c>
    </row>
    <row r="3" spans="1:8" ht="24.95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3"/>
    </row>
    <row r="4" spans="1:8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8" x14ac:dyDescent="0.2">
      <c r="A5" s="17" t="s">
        <v>63</v>
      </c>
      <c r="B5" s="12">
        <f>SUM(B6:B12)</f>
        <v>1098204.8199999998</v>
      </c>
      <c r="C5" s="12">
        <f>SUM(C6:C12)</f>
        <v>0</v>
      </c>
      <c r="D5" s="12">
        <f>B5+C5</f>
        <v>1098204.8199999998</v>
      </c>
      <c r="E5" s="12">
        <f>SUM(E6:E12)</f>
        <v>213789.88999999998</v>
      </c>
      <c r="F5" s="12">
        <f>SUM(F6:F12)</f>
        <v>213789.88999999998</v>
      </c>
      <c r="G5" s="12">
        <f>D5-E5</f>
        <v>884414.92999999982</v>
      </c>
    </row>
    <row r="6" spans="1:8" x14ac:dyDescent="0.2">
      <c r="A6" s="19" t="s">
        <v>67</v>
      </c>
      <c r="B6" s="5">
        <v>448706.68</v>
      </c>
      <c r="C6" s="5">
        <v>0</v>
      </c>
      <c r="D6" s="5">
        <f t="shared" ref="D6:D69" si="0">B6+C6</f>
        <v>448706.68</v>
      </c>
      <c r="E6" s="5">
        <v>129732.8</v>
      </c>
      <c r="F6" s="5">
        <v>129732.8</v>
      </c>
      <c r="G6" s="5">
        <f t="shared" ref="G6:G69" si="1">D6-E6</f>
        <v>318973.88</v>
      </c>
      <c r="H6" s="9">
        <v>1100</v>
      </c>
    </row>
    <row r="7" spans="1:8" x14ac:dyDescent="0.2">
      <c r="A7" s="19" t="s">
        <v>68</v>
      </c>
      <c r="B7" s="5">
        <v>0</v>
      </c>
      <c r="C7" s="5">
        <v>0</v>
      </c>
      <c r="D7" s="5">
        <f t="shared" si="0"/>
        <v>0</v>
      </c>
      <c r="E7" s="5">
        <v>0</v>
      </c>
      <c r="F7" s="5">
        <v>0</v>
      </c>
      <c r="G7" s="5">
        <f t="shared" si="1"/>
        <v>0</v>
      </c>
      <c r="H7" s="9">
        <v>1200</v>
      </c>
    </row>
    <row r="8" spans="1:8" x14ac:dyDescent="0.2">
      <c r="A8" s="19" t="s">
        <v>69</v>
      </c>
      <c r="B8" s="5">
        <v>110416.9</v>
      </c>
      <c r="C8" s="5">
        <v>0</v>
      </c>
      <c r="D8" s="5">
        <f t="shared" si="0"/>
        <v>110416.9</v>
      </c>
      <c r="E8" s="5">
        <v>4634.4399999999996</v>
      </c>
      <c r="F8" s="5">
        <v>4634.4399999999996</v>
      </c>
      <c r="G8" s="5">
        <f t="shared" si="1"/>
        <v>105782.45999999999</v>
      </c>
      <c r="H8" s="9">
        <v>1300</v>
      </c>
    </row>
    <row r="9" spans="1:8" x14ac:dyDescent="0.2">
      <c r="A9" s="19" t="s">
        <v>33</v>
      </c>
      <c r="B9" s="5">
        <v>0</v>
      </c>
      <c r="C9" s="5">
        <v>0</v>
      </c>
      <c r="D9" s="5">
        <f t="shared" si="0"/>
        <v>0</v>
      </c>
      <c r="E9" s="5">
        <v>0</v>
      </c>
      <c r="F9" s="5">
        <v>0</v>
      </c>
      <c r="G9" s="5">
        <f t="shared" si="1"/>
        <v>0</v>
      </c>
      <c r="H9" s="9">
        <v>1400</v>
      </c>
    </row>
    <row r="10" spans="1:8" x14ac:dyDescent="0.2">
      <c r="A10" s="19" t="s">
        <v>70</v>
      </c>
      <c r="B10" s="5">
        <v>539081.24</v>
      </c>
      <c r="C10" s="5">
        <v>0</v>
      </c>
      <c r="D10" s="5">
        <f t="shared" si="0"/>
        <v>539081.24</v>
      </c>
      <c r="E10" s="5">
        <v>79422.649999999994</v>
      </c>
      <c r="F10" s="5">
        <v>79422.649999999994</v>
      </c>
      <c r="G10" s="5">
        <f t="shared" si="1"/>
        <v>459658.58999999997</v>
      </c>
      <c r="H10" s="9">
        <v>1500</v>
      </c>
    </row>
    <row r="11" spans="1:8" x14ac:dyDescent="0.2">
      <c r="A11" s="19" t="s">
        <v>34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9">
        <v>1600</v>
      </c>
    </row>
    <row r="12" spans="1:8" x14ac:dyDescent="0.2">
      <c r="A12" s="19" t="s">
        <v>71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9">
        <v>1700</v>
      </c>
    </row>
    <row r="13" spans="1:8" x14ac:dyDescent="0.2">
      <c r="A13" s="17" t="s">
        <v>129</v>
      </c>
      <c r="B13" s="13">
        <f>SUM(B14:B22)</f>
        <v>4605.45</v>
      </c>
      <c r="C13" s="13">
        <f>SUM(C14:C22)</f>
        <v>0</v>
      </c>
      <c r="D13" s="13">
        <f t="shared" si="0"/>
        <v>4605.45</v>
      </c>
      <c r="E13" s="13">
        <f>SUM(E14:E22)</f>
        <v>0</v>
      </c>
      <c r="F13" s="13">
        <f>SUM(F14:F22)</f>
        <v>0</v>
      </c>
      <c r="G13" s="13">
        <f t="shared" si="1"/>
        <v>4605.45</v>
      </c>
      <c r="H13" s="18">
        <v>0</v>
      </c>
    </row>
    <row r="14" spans="1:8" x14ac:dyDescent="0.2">
      <c r="A14" s="19" t="s">
        <v>72</v>
      </c>
      <c r="B14" s="5">
        <v>0</v>
      </c>
      <c r="C14" s="5">
        <v>0</v>
      </c>
      <c r="D14" s="5">
        <f t="shared" si="0"/>
        <v>0</v>
      </c>
      <c r="E14" s="5">
        <v>0</v>
      </c>
      <c r="F14" s="5">
        <v>0</v>
      </c>
      <c r="G14" s="5">
        <f t="shared" si="1"/>
        <v>0</v>
      </c>
      <c r="H14" s="9">
        <v>2100</v>
      </c>
    </row>
    <row r="15" spans="1:8" x14ac:dyDescent="0.2">
      <c r="A15" s="19" t="s">
        <v>73</v>
      </c>
      <c r="B15" s="5">
        <v>0</v>
      </c>
      <c r="C15" s="5">
        <v>0</v>
      </c>
      <c r="D15" s="5">
        <f t="shared" si="0"/>
        <v>0</v>
      </c>
      <c r="E15" s="5">
        <v>0</v>
      </c>
      <c r="F15" s="5">
        <v>0</v>
      </c>
      <c r="G15" s="5">
        <f t="shared" si="1"/>
        <v>0</v>
      </c>
      <c r="H15" s="9">
        <v>2200</v>
      </c>
    </row>
    <row r="16" spans="1:8" x14ac:dyDescent="0.2">
      <c r="A16" s="19" t="s">
        <v>74</v>
      </c>
      <c r="B16" s="5">
        <v>0</v>
      </c>
      <c r="C16" s="5">
        <v>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9">
        <v>2300</v>
      </c>
    </row>
    <row r="17" spans="1:8" x14ac:dyDescent="0.2">
      <c r="A17" s="19" t="s">
        <v>75</v>
      </c>
      <c r="B17" s="5">
        <v>0</v>
      </c>
      <c r="C17" s="5">
        <v>0</v>
      </c>
      <c r="D17" s="5">
        <f t="shared" si="0"/>
        <v>0</v>
      </c>
      <c r="E17" s="5">
        <v>0</v>
      </c>
      <c r="F17" s="5">
        <v>0</v>
      </c>
      <c r="G17" s="5">
        <f t="shared" si="1"/>
        <v>0</v>
      </c>
      <c r="H17" s="9">
        <v>2400</v>
      </c>
    </row>
    <row r="18" spans="1:8" x14ac:dyDescent="0.2">
      <c r="A18" s="19" t="s">
        <v>76</v>
      </c>
      <c r="B18" s="5">
        <v>0</v>
      </c>
      <c r="C18" s="5">
        <v>0</v>
      </c>
      <c r="D18" s="5">
        <f t="shared" si="0"/>
        <v>0</v>
      </c>
      <c r="E18" s="5">
        <v>0</v>
      </c>
      <c r="F18" s="5">
        <v>0</v>
      </c>
      <c r="G18" s="5">
        <f t="shared" si="1"/>
        <v>0</v>
      </c>
      <c r="H18" s="9">
        <v>2500</v>
      </c>
    </row>
    <row r="19" spans="1:8" x14ac:dyDescent="0.2">
      <c r="A19" s="19" t="s">
        <v>77</v>
      </c>
      <c r="B19" s="5">
        <v>360</v>
      </c>
      <c r="C19" s="5">
        <v>0</v>
      </c>
      <c r="D19" s="5">
        <f t="shared" si="0"/>
        <v>360</v>
      </c>
      <c r="E19" s="5">
        <v>0</v>
      </c>
      <c r="F19" s="5">
        <v>0</v>
      </c>
      <c r="G19" s="5">
        <f t="shared" si="1"/>
        <v>360</v>
      </c>
      <c r="H19" s="9">
        <v>2600</v>
      </c>
    </row>
    <row r="20" spans="1:8" x14ac:dyDescent="0.2">
      <c r="A20" s="19" t="s">
        <v>78</v>
      </c>
      <c r="B20" s="5">
        <v>4245.45</v>
      </c>
      <c r="C20" s="5">
        <v>0</v>
      </c>
      <c r="D20" s="5">
        <f t="shared" si="0"/>
        <v>4245.45</v>
      </c>
      <c r="E20" s="5">
        <v>0</v>
      </c>
      <c r="F20" s="5">
        <v>0</v>
      </c>
      <c r="G20" s="5">
        <f t="shared" si="1"/>
        <v>4245.45</v>
      </c>
      <c r="H20" s="9">
        <v>2700</v>
      </c>
    </row>
    <row r="21" spans="1:8" x14ac:dyDescent="0.2">
      <c r="A21" s="19" t="s">
        <v>79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9">
        <v>2800</v>
      </c>
    </row>
    <row r="22" spans="1:8" x14ac:dyDescent="0.2">
      <c r="A22" s="19" t="s">
        <v>80</v>
      </c>
      <c r="B22" s="5">
        <v>0</v>
      </c>
      <c r="C22" s="5">
        <v>0</v>
      </c>
      <c r="D22" s="5">
        <f t="shared" si="0"/>
        <v>0</v>
      </c>
      <c r="E22" s="5">
        <v>0</v>
      </c>
      <c r="F22" s="5">
        <v>0</v>
      </c>
      <c r="G22" s="5">
        <f t="shared" si="1"/>
        <v>0</v>
      </c>
      <c r="H22" s="9">
        <v>2900</v>
      </c>
    </row>
    <row r="23" spans="1:8" x14ac:dyDescent="0.2">
      <c r="A23" s="17" t="s">
        <v>64</v>
      </c>
      <c r="B23" s="13">
        <f>SUM(B24:B32)</f>
        <v>181673.12</v>
      </c>
      <c r="C23" s="13">
        <f>SUM(C24:C32)</f>
        <v>136995.91999999998</v>
      </c>
      <c r="D23" s="13">
        <f t="shared" si="0"/>
        <v>318669.03999999998</v>
      </c>
      <c r="E23" s="13">
        <f>SUM(E24:E32)</f>
        <v>70095.459999999992</v>
      </c>
      <c r="F23" s="13">
        <f>SUM(F24:F32)</f>
        <v>70086.179999999993</v>
      </c>
      <c r="G23" s="13">
        <f t="shared" si="1"/>
        <v>248573.58</v>
      </c>
      <c r="H23" s="18">
        <v>0</v>
      </c>
    </row>
    <row r="24" spans="1:8" x14ac:dyDescent="0.2">
      <c r="A24" s="19" t="s">
        <v>81</v>
      </c>
      <c r="B24" s="5">
        <v>9948</v>
      </c>
      <c r="C24" s="5">
        <v>0</v>
      </c>
      <c r="D24" s="5">
        <f t="shared" si="0"/>
        <v>9948</v>
      </c>
      <c r="E24" s="5">
        <v>0</v>
      </c>
      <c r="F24" s="5">
        <v>0</v>
      </c>
      <c r="G24" s="5">
        <f t="shared" si="1"/>
        <v>9948</v>
      </c>
      <c r="H24" s="9">
        <v>3100</v>
      </c>
    </row>
    <row r="25" spans="1:8" x14ac:dyDescent="0.2">
      <c r="A25" s="19" t="s">
        <v>82</v>
      </c>
      <c r="B25" s="5">
        <v>0</v>
      </c>
      <c r="C25" s="5">
        <v>0</v>
      </c>
      <c r="D25" s="5">
        <f t="shared" si="0"/>
        <v>0</v>
      </c>
      <c r="E25" s="5">
        <v>0</v>
      </c>
      <c r="F25" s="5">
        <v>0</v>
      </c>
      <c r="G25" s="5">
        <f t="shared" si="1"/>
        <v>0</v>
      </c>
      <c r="H25" s="9">
        <v>3200</v>
      </c>
    </row>
    <row r="26" spans="1:8" x14ac:dyDescent="0.2">
      <c r="A26" s="19" t="s">
        <v>83</v>
      </c>
      <c r="B26" s="5">
        <v>105698.12</v>
      </c>
      <c r="C26" s="5">
        <v>115925.61</v>
      </c>
      <c r="D26" s="5">
        <f t="shared" si="0"/>
        <v>221623.72999999998</v>
      </c>
      <c r="E26" s="5">
        <v>52848</v>
      </c>
      <c r="F26" s="5">
        <v>52848</v>
      </c>
      <c r="G26" s="5">
        <f t="shared" si="1"/>
        <v>168775.72999999998</v>
      </c>
      <c r="H26" s="9">
        <v>3300</v>
      </c>
    </row>
    <row r="27" spans="1:8" x14ac:dyDescent="0.2">
      <c r="A27" s="19" t="s">
        <v>84</v>
      </c>
      <c r="B27" s="5">
        <v>18012</v>
      </c>
      <c r="C27" s="5">
        <v>9217.51</v>
      </c>
      <c r="D27" s="5">
        <f t="shared" si="0"/>
        <v>27229.510000000002</v>
      </c>
      <c r="E27" s="5">
        <v>1612.78</v>
      </c>
      <c r="F27" s="5">
        <v>1603.5</v>
      </c>
      <c r="G27" s="5">
        <f t="shared" si="1"/>
        <v>25616.730000000003</v>
      </c>
      <c r="H27" s="9">
        <v>3400</v>
      </c>
    </row>
    <row r="28" spans="1:8" x14ac:dyDescent="0.2">
      <c r="A28" s="19" t="s">
        <v>85</v>
      </c>
      <c r="B28" s="5">
        <v>0</v>
      </c>
      <c r="C28" s="5">
        <v>0</v>
      </c>
      <c r="D28" s="5">
        <f t="shared" si="0"/>
        <v>0</v>
      </c>
      <c r="E28" s="5">
        <v>0</v>
      </c>
      <c r="F28" s="5">
        <v>0</v>
      </c>
      <c r="G28" s="5">
        <f t="shared" si="1"/>
        <v>0</v>
      </c>
      <c r="H28" s="9">
        <v>3500</v>
      </c>
    </row>
    <row r="29" spans="1:8" x14ac:dyDescent="0.2">
      <c r="A29" s="19" t="s">
        <v>86</v>
      </c>
      <c r="B29" s="5">
        <v>1</v>
      </c>
      <c r="C29" s="5">
        <v>0</v>
      </c>
      <c r="D29" s="5">
        <f t="shared" si="0"/>
        <v>1</v>
      </c>
      <c r="E29" s="5">
        <v>0</v>
      </c>
      <c r="F29" s="5">
        <v>0</v>
      </c>
      <c r="G29" s="5">
        <f t="shared" si="1"/>
        <v>1</v>
      </c>
      <c r="H29" s="9">
        <v>3600</v>
      </c>
    </row>
    <row r="30" spans="1:8" x14ac:dyDescent="0.2">
      <c r="A30" s="19" t="s">
        <v>87</v>
      </c>
      <c r="B30" s="5">
        <v>30001</v>
      </c>
      <c r="C30" s="5">
        <v>1389.12</v>
      </c>
      <c r="D30" s="5">
        <f t="shared" si="0"/>
        <v>31390.12</v>
      </c>
      <c r="E30" s="5">
        <v>10132.68</v>
      </c>
      <c r="F30" s="5">
        <v>10132.68</v>
      </c>
      <c r="G30" s="5">
        <f t="shared" si="1"/>
        <v>21257.439999999999</v>
      </c>
      <c r="H30" s="9">
        <v>3700</v>
      </c>
    </row>
    <row r="31" spans="1:8" x14ac:dyDescent="0.2">
      <c r="A31" s="19" t="s">
        <v>88</v>
      </c>
      <c r="B31" s="5">
        <v>12</v>
      </c>
      <c r="C31" s="5">
        <v>0</v>
      </c>
      <c r="D31" s="5">
        <f t="shared" si="0"/>
        <v>12</v>
      </c>
      <c r="E31" s="5">
        <v>0</v>
      </c>
      <c r="F31" s="5">
        <v>0</v>
      </c>
      <c r="G31" s="5">
        <f t="shared" si="1"/>
        <v>12</v>
      </c>
      <c r="H31" s="9">
        <v>3800</v>
      </c>
    </row>
    <row r="32" spans="1:8" x14ac:dyDescent="0.2">
      <c r="A32" s="19" t="s">
        <v>18</v>
      </c>
      <c r="B32" s="5">
        <v>18001</v>
      </c>
      <c r="C32" s="5">
        <v>10463.68</v>
      </c>
      <c r="D32" s="5">
        <f t="shared" si="0"/>
        <v>28464.68</v>
      </c>
      <c r="E32" s="5">
        <v>5502</v>
      </c>
      <c r="F32" s="5">
        <v>5502</v>
      </c>
      <c r="G32" s="5">
        <f t="shared" si="1"/>
        <v>22962.68</v>
      </c>
      <c r="H32" s="9">
        <v>3900</v>
      </c>
    </row>
    <row r="33" spans="1:8" x14ac:dyDescent="0.2">
      <c r="A33" s="17" t="s">
        <v>130</v>
      </c>
      <c r="B33" s="13">
        <f>SUM(B34:B42)</f>
        <v>0</v>
      </c>
      <c r="C33" s="13">
        <f>SUM(C34:C42)</f>
        <v>0</v>
      </c>
      <c r="D33" s="13">
        <f t="shared" si="0"/>
        <v>0</v>
      </c>
      <c r="E33" s="13">
        <f>SUM(E34:E42)</f>
        <v>0</v>
      </c>
      <c r="F33" s="13">
        <f>SUM(F34:F42)</f>
        <v>0</v>
      </c>
      <c r="G33" s="13">
        <f t="shared" si="1"/>
        <v>0</v>
      </c>
      <c r="H33" s="18">
        <v>0</v>
      </c>
    </row>
    <row r="34" spans="1:8" x14ac:dyDescent="0.2">
      <c r="A34" s="19" t="s">
        <v>89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9">
        <v>4100</v>
      </c>
    </row>
    <row r="35" spans="1:8" x14ac:dyDescent="0.2">
      <c r="A35" s="19" t="s">
        <v>90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9">
        <v>4200</v>
      </c>
    </row>
    <row r="36" spans="1:8" x14ac:dyDescent="0.2">
      <c r="A36" s="19" t="s">
        <v>91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9">
        <v>4300</v>
      </c>
    </row>
    <row r="37" spans="1:8" x14ac:dyDescent="0.2">
      <c r="A37" s="19" t="s">
        <v>92</v>
      </c>
      <c r="B37" s="5">
        <v>0</v>
      </c>
      <c r="C37" s="5">
        <v>0</v>
      </c>
      <c r="D37" s="5">
        <f t="shared" si="0"/>
        <v>0</v>
      </c>
      <c r="E37" s="5">
        <v>0</v>
      </c>
      <c r="F37" s="5">
        <v>0</v>
      </c>
      <c r="G37" s="5">
        <f t="shared" si="1"/>
        <v>0</v>
      </c>
      <c r="H37" s="9">
        <v>4400</v>
      </c>
    </row>
    <row r="38" spans="1:8" x14ac:dyDescent="0.2">
      <c r="A38" s="19" t="s">
        <v>39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9">
        <v>4500</v>
      </c>
    </row>
    <row r="39" spans="1:8" x14ac:dyDescent="0.2">
      <c r="A39" s="19" t="s">
        <v>93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19" t="s">
        <v>94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19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19" t="s">
        <v>95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7" t="s">
        <v>131</v>
      </c>
      <c r="B43" s="13">
        <f>SUM(B44:B52)</f>
        <v>15583</v>
      </c>
      <c r="C43" s="13">
        <f>SUM(C44:C52)</f>
        <v>0</v>
      </c>
      <c r="D43" s="13">
        <f t="shared" si="0"/>
        <v>15583</v>
      </c>
      <c r="E43" s="13">
        <f>SUM(E44:E52)</f>
        <v>0</v>
      </c>
      <c r="F43" s="13">
        <f>SUM(F44:F52)</f>
        <v>0</v>
      </c>
      <c r="G43" s="13">
        <f t="shared" si="1"/>
        <v>15583</v>
      </c>
      <c r="H43" s="18">
        <v>0</v>
      </c>
    </row>
    <row r="44" spans="1:8" x14ac:dyDescent="0.2">
      <c r="A44" s="4" t="s">
        <v>96</v>
      </c>
      <c r="B44" s="5">
        <v>15581</v>
      </c>
      <c r="C44" s="5">
        <v>0</v>
      </c>
      <c r="D44" s="5">
        <f t="shared" si="0"/>
        <v>15581</v>
      </c>
      <c r="E44" s="5">
        <v>0</v>
      </c>
      <c r="F44" s="5">
        <v>0</v>
      </c>
      <c r="G44" s="5">
        <f t="shared" si="1"/>
        <v>15581</v>
      </c>
      <c r="H44" s="9">
        <v>5100</v>
      </c>
    </row>
    <row r="45" spans="1:8" x14ac:dyDescent="0.2">
      <c r="A45" s="19" t="s">
        <v>97</v>
      </c>
      <c r="B45" s="5">
        <v>0</v>
      </c>
      <c r="C45" s="5">
        <v>0</v>
      </c>
      <c r="D45" s="5">
        <f t="shared" si="0"/>
        <v>0</v>
      </c>
      <c r="E45" s="5">
        <v>0</v>
      </c>
      <c r="F45" s="5">
        <v>0</v>
      </c>
      <c r="G45" s="5">
        <f t="shared" si="1"/>
        <v>0</v>
      </c>
      <c r="H45" s="9">
        <v>5200</v>
      </c>
    </row>
    <row r="46" spans="1:8" x14ac:dyDescent="0.2">
      <c r="A46" s="19" t="s">
        <v>98</v>
      </c>
      <c r="B46" s="5">
        <v>0</v>
      </c>
      <c r="C46" s="5">
        <v>0</v>
      </c>
      <c r="D46" s="5">
        <f t="shared" si="0"/>
        <v>0</v>
      </c>
      <c r="E46" s="5">
        <v>0</v>
      </c>
      <c r="F46" s="5">
        <v>0</v>
      </c>
      <c r="G46" s="5">
        <f t="shared" si="1"/>
        <v>0</v>
      </c>
      <c r="H46" s="9">
        <v>5300</v>
      </c>
    </row>
    <row r="47" spans="1:8" x14ac:dyDescent="0.2">
      <c r="A47" s="19" t="s">
        <v>99</v>
      </c>
      <c r="B47" s="5">
        <v>0</v>
      </c>
      <c r="C47" s="5">
        <v>0</v>
      </c>
      <c r="D47" s="5">
        <f t="shared" si="0"/>
        <v>0</v>
      </c>
      <c r="E47" s="5">
        <v>0</v>
      </c>
      <c r="F47" s="5">
        <v>0</v>
      </c>
      <c r="G47" s="5">
        <f t="shared" si="1"/>
        <v>0</v>
      </c>
      <c r="H47" s="9">
        <v>5400</v>
      </c>
    </row>
    <row r="48" spans="1:8" x14ac:dyDescent="0.2">
      <c r="A48" s="19" t="s">
        <v>100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19" t="s">
        <v>101</v>
      </c>
      <c r="B49" s="5">
        <v>0</v>
      </c>
      <c r="C49" s="5">
        <v>0</v>
      </c>
      <c r="D49" s="5">
        <f t="shared" si="0"/>
        <v>0</v>
      </c>
      <c r="E49" s="5">
        <v>0</v>
      </c>
      <c r="F49" s="5">
        <v>0</v>
      </c>
      <c r="G49" s="5">
        <f t="shared" si="1"/>
        <v>0</v>
      </c>
      <c r="H49" s="9">
        <v>5600</v>
      </c>
    </row>
    <row r="50" spans="1:8" x14ac:dyDescent="0.2">
      <c r="A50" s="19" t="s">
        <v>102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19" t="s">
        <v>103</v>
      </c>
      <c r="B51" s="5">
        <v>2</v>
      </c>
      <c r="C51" s="5">
        <v>0</v>
      </c>
      <c r="D51" s="5">
        <f t="shared" si="0"/>
        <v>2</v>
      </c>
      <c r="E51" s="5">
        <v>0</v>
      </c>
      <c r="F51" s="5">
        <v>0</v>
      </c>
      <c r="G51" s="5">
        <f t="shared" si="1"/>
        <v>2</v>
      </c>
      <c r="H51" s="9">
        <v>5800</v>
      </c>
    </row>
    <row r="52" spans="1:8" x14ac:dyDescent="0.2">
      <c r="A52" s="19" t="s">
        <v>104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9">
        <v>5900</v>
      </c>
    </row>
    <row r="53" spans="1:8" x14ac:dyDescent="0.2">
      <c r="A53" s="17" t="s">
        <v>65</v>
      </c>
      <c r="B53" s="13">
        <f>SUM(B54:B56)</f>
        <v>6087481.9100000001</v>
      </c>
      <c r="C53" s="13">
        <f>SUM(C54:C56)</f>
        <v>839423.67</v>
      </c>
      <c r="D53" s="13">
        <f t="shared" si="0"/>
        <v>6926905.5800000001</v>
      </c>
      <c r="E53" s="13">
        <f>SUM(E54:E56)</f>
        <v>1727006.49</v>
      </c>
      <c r="F53" s="13">
        <f>SUM(F54:F56)</f>
        <v>1727006.49</v>
      </c>
      <c r="G53" s="13">
        <f t="shared" si="1"/>
        <v>5199899.09</v>
      </c>
      <c r="H53" s="18">
        <v>0</v>
      </c>
    </row>
    <row r="54" spans="1:8" x14ac:dyDescent="0.2">
      <c r="A54" s="19" t="s">
        <v>105</v>
      </c>
      <c r="B54" s="5">
        <v>6087481.9100000001</v>
      </c>
      <c r="C54" s="5">
        <v>839423.67</v>
      </c>
      <c r="D54" s="5">
        <f t="shared" si="0"/>
        <v>6926905.5800000001</v>
      </c>
      <c r="E54" s="5">
        <v>1727006.49</v>
      </c>
      <c r="F54" s="5">
        <v>1727006.49</v>
      </c>
      <c r="G54" s="5">
        <f t="shared" si="1"/>
        <v>5199899.09</v>
      </c>
      <c r="H54" s="9">
        <v>6100</v>
      </c>
    </row>
    <row r="55" spans="1:8" x14ac:dyDescent="0.2">
      <c r="A55" s="19" t="s">
        <v>106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9">
        <v>6200</v>
      </c>
    </row>
    <row r="56" spans="1:8" x14ac:dyDescent="0.2">
      <c r="A56" s="19" t="s">
        <v>107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9">
        <v>6300</v>
      </c>
    </row>
    <row r="57" spans="1:8" x14ac:dyDescent="0.2">
      <c r="A57" s="17" t="s">
        <v>132</v>
      </c>
      <c r="B57" s="13">
        <f>SUM(B58:B64)</f>
        <v>0</v>
      </c>
      <c r="C57" s="13">
        <f>SUM(C58:C64)</f>
        <v>0</v>
      </c>
      <c r="D57" s="13">
        <f t="shared" si="0"/>
        <v>0</v>
      </c>
      <c r="E57" s="13">
        <f>SUM(E58:E64)</f>
        <v>0</v>
      </c>
      <c r="F57" s="13">
        <f>SUM(F58:F64)</f>
        <v>0</v>
      </c>
      <c r="G57" s="13">
        <f t="shared" si="1"/>
        <v>0</v>
      </c>
      <c r="H57" s="18">
        <v>0</v>
      </c>
    </row>
    <row r="58" spans="1:8" x14ac:dyDescent="0.2">
      <c r="A58" s="19" t="s">
        <v>108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19" t="s">
        <v>109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19" t="s">
        <v>110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19" t="s">
        <v>111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19" t="s">
        <v>112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19" t="s">
        <v>113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19" t="s">
        <v>114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9">
        <v>7900</v>
      </c>
    </row>
    <row r="65" spans="1:8" x14ac:dyDescent="0.2">
      <c r="A65" s="17" t="s">
        <v>133</v>
      </c>
      <c r="B65" s="13">
        <f>SUM(B66:B68)</f>
        <v>0</v>
      </c>
      <c r="C65" s="13">
        <f>SUM(C66:C68)</f>
        <v>0</v>
      </c>
      <c r="D65" s="13">
        <f t="shared" si="0"/>
        <v>0</v>
      </c>
      <c r="E65" s="13">
        <f>SUM(E66:E68)</f>
        <v>0</v>
      </c>
      <c r="F65" s="13">
        <f>SUM(F66:F68)</f>
        <v>0</v>
      </c>
      <c r="G65" s="13">
        <f t="shared" si="1"/>
        <v>0</v>
      </c>
      <c r="H65" s="18">
        <v>0</v>
      </c>
    </row>
    <row r="66" spans="1:8" x14ac:dyDescent="0.2">
      <c r="A66" s="19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19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19" t="s">
        <v>38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9">
        <v>8500</v>
      </c>
    </row>
    <row r="69" spans="1:8" x14ac:dyDescent="0.2">
      <c r="A69" s="17" t="s">
        <v>66</v>
      </c>
      <c r="B69" s="13">
        <f>SUM(B70:B76)</f>
        <v>0</v>
      </c>
      <c r="C69" s="13">
        <f>SUM(C70:C76)</f>
        <v>0</v>
      </c>
      <c r="D69" s="13">
        <f t="shared" si="0"/>
        <v>0</v>
      </c>
      <c r="E69" s="13">
        <f>SUM(E70:E76)</f>
        <v>0</v>
      </c>
      <c r="F69" s="13">
        <f>SUM(F70:F76)</f>
        <v>0</v>
      </c>
      <c r="G69" s="13">
        <f t="shared" si="1"/>
        <v>0</v>
      </c>
      <c r="H69" s="18">
        <v>0</v>
      </c>
    </row>
    <row r="70" spans="1:8" x14ac:dyDescent="0.2">
      <c r="A70" s="19" t="s">
        <v>115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19" t="s">
        <v>116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19" t="s">
        <v>117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19" t="s">
        <v>118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19" t="s">
        <v>119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19" t="s">
        <v>120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0" t="s">
        <v>121</v>
      </c>
      <c r="B76" s="14">
        <v>0</v>
      </c>
      <c r="C76" s="14">
        <v>0</v>
      </c>
      <c r="D76" s="14">
        <f t="shared" si="2"/>
        <v>0</v>
      </c>
      <c r="E76" s="14">
        <v>0</v>
      </c>
      <c r="F76" s="14">
        <v>0</v>
      </c>
      <c r="G76" s="14">
        <f t="shared" si="3"/>
        <v>0</v>
      </c>
      <c r="H76" s="9">
        <v>9900</v>
      </c>
    </row>
    <row r="77" spans="1:8" x14ac:dyDescent="0.2">
      <c r="A77" s="10" t="s">
        <v>55</v>
      </c>
      <c r="B77" s="15">
        <f t="shared" ref="B77:G77" si="4">SUM(B5+B13+B23+B33+B43+B53+B57+B65+B69)</f>
        <v>7387548.2999999998</v>
      </c>
      <c r="C77" s="15">
        <f t="shared" si="4"/>
        <v>976419.59000000008</v>
      </c>
      <c r="D77" s="15">
        <f t="shared" si="4"/>
        <v>8363967.8899999997</v>
      </c>
      <c r="E77" s="15">
        <f t="shared" si="4"/>
        <v>2010891.8399999999</v>
      </c>
      <c r="F77" s="15">
        <f t="shared" si="4"/>
        <v>2010882.56</v>
      </c>
      <c r="G77" s="15">
        <f t="shared" si="4"/>
        <v>6353076.0499999998</v>
      </c>
    </row>
    <row r="79" spans="1:8" x14ac:dyDescent="0.2">
      <c r="A79" s="1" t="s">
        <v>125</v>
      </c>
    </row>
    <row r="81" spans="1:2" x14ac:dyDescent="0.2">
      <c r="A81" s="48" t="s">
        <v>142</v>
      </c>
      <c r="B81" s="49"/>
    </row>
    <row r="82" spans="1:2" x14ac:dyDescent="0.2">
      <c r="A82" s="48"/>
      <c r="B82" s="49"/>
    </row>
    <row r="83" spans="1:2" x14ac:dyDescent="0.2">
      <c r="A83" s="48" t="s">
        <v>143</v>
      </c>
      <c r="B83" s="49"/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showGridLines="0" zoomScaleNormal="100" workbookViewId="0">
      <selection activeCell="A32" sqref="A32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44" t="s">
        <v>136</v>
      </c>
      <c r="B1" s="40"/>
      <c r="C1" s="40"/>
      <c r="D1" s="40"/>
      <c r="E1" s="40"/>
      <c r="F1" s="40"/>
      <c r="G1" s="41"/>
    </row>
    <row r="2" spans="1:7" x14ac:dyDescent="0.2">
      <c r="A2" s="31"/>
      <c r="B2" s="28"/>
      <c r="C2" s="29"/>
      <c r="D2" s="26" t="s">
        <v>62</v>
      </c>
      <c r="E2" s="29"/>
      <c r="F2" s="30"/>
      <c r="G2" s="42" t="s">
        <v>61</v>
      </c>
    </row>
    <row r="3" spans="1:7" ht="24.95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3"/>
    </row>
    <row r="4" spans="1:7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6" t="s">
        <v>0</v>
      </c>
      <c r="B6" s="5">
        <v>1284483.3899999999</v>
      </c>
      <c r="C6" s="5">
        <v>136995.92000000001</v>
      </c>
      <c r="D6" s="5">
        <f>B6+C6</f>
        <v>1421479.3099999998</v>
      </c>
      <c r="E6" s="5">
        <v>283885.34999999998</v>
      </c>
      <c r="F6" s="5">
        <v>283876.07</v>
      </c>
      <c r="G6" s="5">
        <f>D6-E6</f>
        <v>1137593.96</v>
      </c>
    </row>
    <row r="7" spans="1:7" x14ac:dyDescent="0.2">
      <c r="A7" s="6"/>
      <c r="B7" s="5"/>
      <c r="C7" s="5"/>
      <c r="D7" s="5"/>
      <c r="E7" s="5"/>
      <c r="F7" s="5"/>
      <c r="G7" s="5"/>
    </row>
    <row r="8" spans="1:7" x14ac:dyDescent="0.2">
      <c r="A8" s="6" t="s">
        <v>1</v>
      </c>
      <c r="B8" s="5">
        <v>6103064.9100000001</v>
      </c>
      <c r="C8" s="5">
        <v>839423.67</v>
      </c>
      <c r="D8" s="5">
        <f>B8+C8</f>
        <v>6942488.5800000001</v>
      </c>
      <c r="E8" s="5">
        <v>1727006.49</v>
      </c>
      <c r="F8" s="5">
        <v>1727006.49</v>
      </c>
      <c r="G8" s="5">
        <f>D8-E8</f>
        <v>5215482.09</v>
      </c>
    </row>
    <row r="9" spans="1:7" x14ac:dyDescent="0.2">
      <c r="A9" s="6"/>
      <c r="B9" s="5"/>
      <c r="C9" s="5"/>
      <c r="D9" s="5"/>
      <c r="E9" s="5"/>
      <c r="F9" s="5"/>
      <c r="G9" s="5"/>
    </row>
    <row r="10" spans="1:7" x14ac:dyDescent="0.2">
      <c r="A10" s="6" t="s">
        <v>2</v>
      </c>
      <c r="B10" s="5">
        <v>0</v>
      </c>
      <c r="C10" s="5">
        <v>0</v>
      </c>
      <c r="D10" s="5">
        <f>B10+C10</f>
        <v>0</v>
      </c>
      <c r="E10" s="5">
        <v>0</v>
      </c>
      <c r="F10" s="5">
        <v>0</v>
      </c>
      <c r="G10" s="5">
        <f>D10-E10</f>
        <v>0</v>
      </c>
    </row>
    <row r="11" spans="1:7" x14ac:dyDescent="0.2">
      <c r="A11" s="6"/>
      <c r="B11" s="5"/>
      <c r="C11" s="5"/>
      <c r="D11" s="5"/>
      <c r="E11" s="5"/>
      <c r="F11" s="5"/>
      <c r="G11" s="5"/>
    </row>
    <row r="12" spans="1:7" x14ac:dyDescent="0.2">
      <c r="A12" s="6" t="s">
        <v>39</v>
      </c>
      <c r="B12" s="5">
        <v>0</v>
      </c>
      <c r="C12" s="5">
        <v>0</v>
      </c>
      <c r="D12" s="5">
        <f>B12+C12</f>
        <v>0</v>
      </c>
      <c r="E12" s="5">
        <v>0</v>
      </c>
      <c r="F12" s="5">
        <v>0</v>
      </c>
      <c r="G12" s="5">
        <f>D12-E12</f>
        <v>0</v>
      </c>
    </row>
    <row r="13" spans="1:7" x14ac:dyDescent="0.2">
      <c r="A13" s="6"/>
      <c r="B13" s="5"/>
      <c r="C13" s="5"/>
      <c r="D13" s="5"/>
      <c r="E13" s="5"/>
      <c r="F13" s="5"/>
      <c r="G13" s="5"/>
    </row>
    <row r="14" spans="1:7" x14ac:dyDescent="0.2">
      <c r="A14" s="39" t="s">
        <v>36</v>
      </c>
      <c r="B14" s="5">
        <v>0</v>
      </c>
      <c r="C14" s="5">
        <v>0</v>
      </c>
      <c r="D14" s="5">
        <f>B14+C14</f>
        <v>0</v>
      </c>
      <c r="E14" s="5">
        <v>0</v>
      </c>
      <c r="F14" s="5">
        <v>0</v>
      </c>
      <c r="G14" s="5">
        <f>D14-E14</f>
        <v>0</v>
      </c>
    </row>
    <row r="15" spans="1:7" x14ac:dyDescent="0.2">
      <c r="A15" s="38"/>
      <c r="B15" s="14"/>
      <c r="C15" s="14"/>
      <c r="D15" s="14"/>
      <c r="E15" s="14"/>
      <c r="F15" s="14"/>
      <c r="G15" s="14"/>
    </row>
    <row r="16" spans="1:7" x14ac:dyDescent="0.2">
      <c r="A16" s="10" t="s">
        <v>55</v>
      </c>
      <c r="B16" s="15">
        <f t="shared" ref="B16:G16" si="0">SUM(B6+B8+B10+B12+B14)</f>
        <v>7387548.2999999998</v>
      </c>
      <c r="C16" s="15">
        <f t="shared" si="0"/>
        <v>976419.59000000008</v>
      </c>
      <c r="D16" s="15">
        <f t="shared" si="0"/>
        <v>8363967.8899999997</v>
      </c>
      <c r="E16" s="15">
        <f t="shared" si="0"/>
        <v>2010891.8399999999</v>
      </c>
      <c r="F16" s="15">
        <f t="shared" si="0"/>
        <v>2010882.56</v>
      </c>
      <c r="G16" s="15">
        <f t="shared" si="0"/>
        <v>6353076.0499999998</v>
      </c>
    </row>
    <row r="18" spans="1:2" x14ac:dyDescent="0.2">
      <c r="A18" s="1" t="s">
        <v>125</v>
      </c>
    </row>
    <row r="19" spans="1:2" x14ac:dyDescent="0.2">
      <c r="A19" s="48" t="s">
        <v>142</v>
      </c>
      <c r="B19" s="49"/>
    </row>
    <row r="20" spans="1:2" x14ac:dyDescent="0.2">
      <c r="A20" s="48"/>
      <c r="B20" s="49"/>
    </row>
    <row r="21" spans="1:2" x14ac:dyDescent="0.2">
      <c r="A21" s="48" t="s">
        <v>143</v>
      </c>
      <c r="B21" s="49"/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showGridLines="0" topLeftCell="A32" workbookViewId="0">
      <selection activeCell="A63" sqref="A63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45" t="s">
        <v>138</v>
      </c>
      <c r="B1" s="46"/>
      <c r="C1" s="46"/>
      <c r="D1" s="46"/>
      <c r="E1" s="46"/>
      <c r="F1" s="46"/>
      <c r="G1" s="47"/>
    </row>
    <row r="2" spans="1:7" ht="12.6" customHeight="1" x14ac:dyDescent="0.2">
      <c r="A2" s="36"/>
      <c r="B2" s="35"/>
      <c r="C2" s="35"/>
      <c r="D2" s="35"/>
      <c r="E2" s="35"/>
      <c r="F2" s="35"/>
      <c r="G2" s="37"/>
    </row>
    <row r="3" spans="1:7" x14ac:dyDescent="0.2">
      <c r="A3" s="31"/>
      <c r="B3" s="28"/>
      <c r="C3" s="29"/>
      <c r="D3" s="26" t="s">
        <v>62</v>
      </c>
      <c r="E3" s="29"/>
      <c r="F3" s="30"/>
      <c r="G3" s="42" t="s">
        <v>61</v>
      </c>
    </row>
    <row r="4" spans="1:7" ht="24.95" customHeight="1" x14ac:dyDescent="0.2">
      <c r="A4" s="27" t="s">
        <v>56</v>
      </c>
      <c r="B4" s="2" t="s">
        <v>57</v>
      </c>
      <c r="C4" s="2" t="s">
        <v>122</v>
      </c>
      <c r="D4" s="2" t="s">
        <v>58</v>
      </c>
      <c r="E4" s="2" t="s">
        <v>59</v>
      </c>
      <c r="F4" s="2" t="s">
        <v>60</v>
      </c>
      <c r="G4" s="43"/>
    </row>
    <row r="5" spans="1:7" x14ac:dyDescent="0.2">
      <c r="A5" s="32"/>
      <c r="B5" s="3">
        <v>1</v>
      </c>
      <c r="C5" s="3">
        <v>2</v>
      </c>
      <c r="D5" s="3" t="s">
        <v>123</v>
      </c>
      <c r="E5" s="3">
        <v>4</v>
      </c>
      <c r="F5" s="3">
        <v>5</v>
      </c>
      <c r="G5" s="3" t="s">
        <v>124</v>
      </c>
    </row>
    <row r="6" spans="1:7" x14ac:dyDescent="0.2">
      <c r="A6" s="21"/>
      <c r="B6" s="7"/>
      <c r="C6" s="7"/>
      <c r="D6" s="7"/>
      <c r="E6" s="7"/>
      <c r="F6" s="7"/>
      <c r="G6" s="7"/>
    </row>
    <row r="7" spans="1:7" x14ac:dyDescent="0.2">
      <c r="A7" s="22" t="s">
        <v>137</v>
      </c>
      <c r="B7" s="5">
        <v>7387548.2999999998</v>
      </c>
      <c r="C7" s="5">
        <v>976419.59</v>
      </c>
      <c r="D7" s="5">
        <f>B7+C7</f>
        <v>8363967.8899999997</v>
      </c>
      <c r="E7" s="5">
        <v>2010891.84</v>
      </c>
      <c r="F7" s="5">
        <v>2010882.56</v>
      </c>
      <c r="G7" s="5">
        <f>D7-E7</f>
        <v>6353076.0499999998</v>
      </c>
    </row>
    <row r="8" spans="1:7" x14ac:dyDescent="0.2">
      <c r="A8" s="22" t="s">
        <v>50</v>
      </c>
      <c r="B8" s="5">
        <v>0</v>
      </c>
      <c r="C8" s="5">
        <v>0</v>
      </c>
      <c r="D8" s="5">
        <f t="shared" ref="D8:D13" si="0">B8+C8</f>
        <v>0</v>
      </c>
      <c r="E8" s="5">
        <v>0</v>
      </c>
      <c r="F8" s="5">
        <v>0</v>
      </c>
      <c r="G8" s="5">
        <f t="shared" ref="G8:G13" si="1">D8-E8</f>
        <v>0</v>
      </c>
    </row>
    <row r="9" spans="1:7" x14ac:dyDescent="0.2">
      <c r="A9" s="22" t="s">
        <v>51</v>
      </c>
      <c r="B9" s="5">
        <v>0</v>
      </c>
      <c r="C9" s="5">
        <v>0</v>
      </c>
      <c r="D9" s="5">
        <f t="shared" si="0"/>
        <v>0</v>
      </c>
      <c r="E9" s="5">
        <v>0</v>
      </c>
      <c r="F9" s="5">
        <v>0</v>
      </c>
      <c r="G9" s="5">
        <f t="shared" si="1"/>
        <v>0</v>
      </c>
    </row>
    <row r="10" spans="1:7" x14ac:dyDescent="0.2">
      <c r="A10" s="22" t="s">
        <v>52</v>
      </c>
      <c r="B10" s="5">
        <v>0</v>
      </c>
      <c r="C10" s="5">
        <v>0</v>
      </c>
      <c r="D10" s="5">
        <f t="shared" si="0"/>
        <v>0</v>
      </c>
      <c r="E10" s="5">
        <v>0</v>
      </c>
      <c r="F10" s="5">
        <v>0</v>
      </c>
      <c r="G10" s="5">
        <f t="shared" si="1"/>
        <v>0</v>
      </c>
    </row>
    <row r="11" spans="1:7" x14ac:dyDescent="0.2">
      <c r="A11" s="22" t="s">
        <v>127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</row>
    <row r="12" spans="1:7" x14ac:dyDescent="0.2">
      <c r="A12" s="22" t="s">
        <v>53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</row>
    <row r="13" spans="1:7" x14ac:dyDescent="0.2">
      <c r="A13" s="22" t="s">
        <v>54</v>
      </c>
      <c r="B13" s="5">
        <v>0</v>
      </c>
      <c r="C13" s="5">
        <v>0</v>
      </c>
      <c r="D13" s="5">
        <f t="shared" si="0"/>
        <v>0</v>
      </c>
      <c r="E13" s="5">
        <v>0</v>
      </c>
      <c r="F13" s="5">
        <v>0</v>
      </c>
      <c r="G13" s="5">
        <f t="shared" si="1"/>
        <v>0</v>
      </c>
    </row>
    <row r="14" spans="1:7" x14ac:dyDescent="0.2">
      <c r="A14" s="22"/>
      <c r="B14" s="5"/>
      <c r="C14" s="5"/>
      <c r="D14" s="5"/>
      <c r="E14" s="5"/>
      <c r="F14" s="5"/>
      <c r="G14" s="5"/>
    </row>
    <row r="15" spans="1:7" x14ac:dyDescent="0.2">
      <c r="A15" s="11" t="s">
        <v>55</v>
      </c>
      <c r="B15" s="16">
        <f t="shared" ref="B15:G15" si="2">SUM(B7:B14)</f>
        <v>7387548.2999999998</v>
      </c>
      <c r="C15" s="16">
        <f t="shared" si="2"/>
        <v>976419.59</v>
      </c>
      <c r="D15" s="16">
        <f t="shared" si="2"/>
        <v>8363967.8899999997</v>
      </c>
      <c r="E15" s="16">
        <f t="shared" si="2"/>
        <v>2010891.84</v>
      </c>
      <c r="F15" s="16">
        <f t="shared" si="2"/>
        <v>2010882.56</v>
      </c>
      <c r="G15" s="16">
        <f t="shared" si="2"/>
        <v>6353076.0499999998</v>
      </c>
    </row>
    <row r="18" spans="1:7" ht="45" customHeight="1" x14ac:dyDescent="0.2">
      <c r="A18" s="45" t="s">
        <v>139</v>
      </c>
      <c r="B18" s="46"/>
      <c r="C18" s="46"/>
      <c r="D18" s="46"/>
      <c r="E18" s="46"/>
      <c r="F18" s="46"/>
      <c r="G18" s="47"/>
    </row>
    <row r="19" spans="1:7" ht="15" customHeight="1" x14ac:dyDescent="0.2">
      <c r="A19" s="36"/>
      <c r="B19" s="35"/>
      <c r="C19" s="35"/>
      <c r="D19" s="35"/>
      <c r="E19" s="35"/>
      <c r="F19" s="35"/>
      <c r="G19" s="37"/>
    </row>
    <row r="20" spans="1:7" x14ac:dyDescent="0.2">
      <c r="A20" s="31"/>
      <c r="B20" s="28"/>
      <c r="C20" s="29"/>
      <c r="D20" s="26" t="s">
        <v>62</v>
      </c>
      <c r="E20" s="29"/>
      <c r="F20" s="30"/>
      <c r="G20" s="42" t="s">
        <v>61</v>
      </c>
    </row>
    <row r="21" spans="1:7" ht="22.5" x14ac:dyDescent="0.2">
      <c r="A21" s="27" t="s">
        <v>56</v>
      </c>
      <c r="B21" s="2" t="s">
        <v>57</v>
      </c>
      <c r="C21" s="2" t="s">
        <v>122</v>
      </c>
      <c r="D21" s="2" t="s">
        <v>58</v>
      </c>
      <c r="E21" s="2" t="s">
        <v>59</v>
      </c>
      <c r="F21" s="2" t="s">
        <v>60</v>
      </c>
      <c r="G21" s="43"/>
    </row>
    <row r="22" spans="1:7" x14ac:dyDescent="0.2">
      <c r="A22" s="32"/>
      <c r="B22" s="3">
        <v>1</v>
      </c>
      <c r="C22" s="3">
        <v>2</v>
      </c>
      <c r="D22" s="3" t="s">
        <v>123</v>
      </c>
      <c r="E22" s="3">
        <v>4</v>
      </c>
      <c r="F22" s="3">
        <v>5</v>
      </c>
      <c r="G22" s="3" t="s">
        <v>124</v>
      </c>
    </row>
    <row r="23" spans="1:7" x14ac:dyDescent="0.2">
      <c r="A23" s="33"/>
      <c r="B23" s="34"/>
      <c r="C23" s="34"/>
      <c r="D23" s="34"/>
      <c r="E23" s="34"/>
      <c r="F23" s="34"/>
      <c r="G23" s="34"/>
    </row>
    <row r="24" spans="1:7" x14ac:dyDescent="0.2">
      <c r="A24" s="23" t="s">
        <v>8</v>
      </c>
      <c r="B24" s="5">
        <v>0</v>
      </c>
      <c r="C24" s="5">
        <v>0</v>
      </c>
      <c r="D24" s="5">
        <f>B24+C24</f>
        <v>0</v>
      </c>
      <c r="E24" s="5">
        <v>0</v>
      </c>
      <c r="F24" s="5">
        <v>0</v>
      </c>
      <c r="G24" s="5">
        <f>D24-E24</f>
        <v>0</v>
      </c>
    </row>
    <row r="25" spans="1:7" x14ac:dyDescent="0.2">
      <c r="A25" s="23" t="s">
        <v>9</v>
      </c>
      <c r="B25" s="5">
        <v>0</v>
      </c>
      <c r="C25" s="5">
        <v>0</v>
      </c>
      <c r="D25" s="5">
        <f t="shared" ref="D25:D27" si="3">B25+C25</f>
        <v>0</v>
      </c>
      <c r="E25" s="5">
        <v>0</v>
      </c>
      <c r="F25" s="5">
        <v>0</v>
      </c>
      <c r="G25" s="5">
        <f t="shared" ref="G25:G27" si="4">D25-E25</f>
        <v>0</v>
      </c>
    </row>
    <row r="26" spans="1:7" x14ac:dyDescent="0.2">
      <c r="A26" s="23" t="s">
        <v>10</v>
      </c>
      <c r="B26" s="5">
        <v>0</v>
      </c>
      <c r="C26" s="5">
        <v>0</v>
      </c>
      <c r="D26" s="5">
        <f t="shared" si="3"/>
        <v>0</v>
      </c>
      <c r="E26" s="5">
        <v>0</v>
      </c>
      <c r="F26" s="5">
        <v>0</v>
      </c>
      <c r="G26" s="5">
        <f t="shared" si="4"/>
        <v>0</v>
      </c>
    </row>
    <row r="27" spans="1:7" x14ac:dyDescent="0.2">
      <c r="A27" s="23" t="s">
        <v>126</v>
      </c>
      <c r="B27" s="5">
        <v>0</v>
      </c>
      <c r="C27" s="5">
        <v>0</v>
      </c>
      <c r="D27" s="5">
        <f t="shared" si="3"/>
        <v>0</v>
      </c>
      <c r="E27" s="5">
        <v>0</v>
      </c>
      <c r="F27" s="5">
        <v>0</v>
      </c>
      <c r="G27" s="5">
        <f t="shared" si="4"/>
        <v>0</v>
      </c>
    </row>
    <row r="28" spans="1:7" x14ac:dyDescent="0.2">
      <c r="A28" s="23"/>
      <c r="B28" s="5"/>
      <c r="C28" s="5"/>
      <c r="D28" s="5"/>
      <c r="E28" s="5"/>
      <c r="F28" s="5"/>
      <c r="G28" s="5"/>
    </row>
    <row r="29" spans="1:7" x14ac:dyDescent="0.2">
      <c r="A29" s="11" t="s">
        <v>55</v>
      </c>
      <c r="B29" s="16">
        <f t="shared" ref="B29:G29" si="5">SUM(B24:B27)</f>
        <v>0</v>
      </c>
      <c r="C29" s="16">
        <f t="shared" si="5"/>
        <v>0</v>
      </c>
      <c r="D29" s="16">
        <f t="shared" si="5"/>
        <v>0</v>
      </c>
      <c r="E29" s="16">
        <f t="shared" si="5"/>
        <v>0</v>
      </c>
      <c r="F29" s="16">
        <f t="shared" si="5"/>
        <v>0</v>
      </c>
      <c r="G29" s="16">
        <f t="shared" si="5"/>
        <v>0</v>
      </c>
    </row>
    <row r="32" spans="1:7" ht="45" customHeight="1" x14ac:dyDescent="0.2">
      <c r="A32" s="44" t="s">
        <v>140</v>
      </c>
      <c r="B32" s="40"/>
      <c r="C32" s="40"/>
      <c r="D32" s="40"/>
      <c r="E32" s="40"/>
      <c r="F32" s="40"/>
      <c r="G32" s="41"/>
    </row>
    <row r="33" spans="1:7" x14ac:dyDescent="0.2">
      <c r="A33" s="31"/>
      <c r="B33" s="28"/>
      <c r="C33" s="29"/>
      <c r="D33" s="26" t="s">
        <v>62</v>
      </c>
      <c r="E33" s="29"/>
      <c r="F33" s="30"/>
      <c r="G33" s="42" t="s">
        <v>61</v>
      </c>
    </row>
    <row r="34" spans="1:7" ht="22.5" x14ac:dyDescent="0.2">
      <c r="A34" s="27" t="s">
        <v>56</v>
      </c>
      <c r="B34" s="2" t="s">
        <v>57</v>
      </c>
      <c r="C34" s="2" t="s">
        <v>122</v>
      </c>
      <c r="D34" s="2" t="s">
        <v>58</v>
      </c>
      <c r="E34" s="2" t="s">
        <v>59</v>
      </c>
      <c r="F34" s="2" t="s">
        <v>60</v>
      </c>
      <c r="G34" s="43"/>
    </row>
    <row r="35" spans="1:7" x14ac:dyDescent="0.2">
      <c r="A35" s="32"/>
      <c r="B35" s="3">
        <v>1</v>
      </c>
      <c r="C35" s="3">
        <v>2</v>
      </c>
      <c r="D35" s="3" t="s">
        <v>123</v>
      </c>
      <c r="E35" s="3">
        <v>4</v>
      </c>
      <c r="F35" s="3">
        <v>5</v>
      </c>
      <c r="G35" s="3" t="s">
        <v>124</v>
      </c>
    </row>
    <row r="36" spans="1:7" x14ac:dyDescent="0.2">
      <c r="A36" s="33"/>
      <c r="B36" s="34"/>
      <c r="C36" s="34"/>
      <c r="D36" s="34"/>
      <c r="E36" s="34"/>
      <c r="F36" s="34"/>
      <c r="G36" s="34"/>
    </row>
    <row r="37" spans="1:7" x14ac:dyDescent="0.2">
      <c r="A37" s="24" t="s">
        <v>12</v>
      </c>
      <c r="B37" s="5">
        <v>7387548.2999999998</v>
      </c>
      <c r="C37" s="5">
        <v>976419.59</v>
      </c>
      <c r="D37" s="5">
        <f t="shared" ref="D37:D49" si="6">B37+C37</f>
        <v>8363967.8899999997</v>
      </c>
      <c r="E37" s="5">
        <v>2010891.84</v>
      </c>
      <c r="F37" s="5">
        <v>2010882.56</v>
      </c>
      <c r="G37" s="5">
        <f t="shared" ref="G37:G49" si="7">D37-E37</f>
        <v>6353076.0499999998</v>
      </c>
    </row>
    <row r="38" spans="1:7" x14ac:dyDescent="0.2">
      <c r="A38" s="24"/>
      <c r="B38" s="5"/>
      <c r="C38" s="5"/>
      <c r="D38" s="5"/>
      <c r="E38" s="5"/>
      <c r="F38" s="5"/>
      <c r="G38" s="5"/>
    </row>
    <row r="39" spans="1:7" x14ac:dyDescent="0.2">
      <c r="A39" s="24" t="s">
        <v>11</v>
      </c>
      <c r="B39" s="5">
        <v>0</v>
      </c>
      <c r="C39" s="5">
        <v>0</v>
      </c>
      <c r="D39" s="5">
        <f t="shared" si="6"/>
        <v>0</v>
      </c>
      <c r="E39" s="5">
        <v>0</v>
      </c>
      <c r="F39" s="5">
        <v>0</v>
      </c>
      <c r="G39" s="5">
        <f t="shared" si="7"/>
        <v>0</v>
      </c>
    </row>
    <row r="40" spans="1:7" x14ac:dyDescent="0.2">
      <c r="A40" s="24"/>
      <c r="B40" s="5"/>
      <c r="C40" s="5"/>
      <c r="D40" s="5"/>
      <c r="E40" s="5"/>
      <c r="F40" s="5"/>
      <c r="G40" s="5"/>
    </row>
    <row r="41" spans="1:7" x14ac:dyDescent="0.2">
      <c r="A41" s="24" t="s">
        <v>13</v>
      </c>
      <c r="B41" s="5">
        <v>0</v>
      </c>
      <c r="C41" s="5">
        <v>0</v>
      </c>
      <c r="D41" s="5">
        <f t="shared" si="6"/>
        <v>0</v>
      </c>
      <c r="E41" s="5">
        <v>0</v>
      </c>
      <c r="F41" s="5">
        <v>0</v>
      </c>
      <c r="G41" s="5">
        <f t="shared" si="7"/>
        <v>0</v>
      </c>
    </row>
    <row r="42" spans="1:7" x14ac:dyDescent="0.2">
      <c r="A42" s="24"/>
      <c r="B42" s="5"/>
      <c r="C42" s="5"/>
      <c r="D42" s="5"/>
      <c r="E42" s="5"/>
      <c r="F42" s="5"/>
      <c r="G42" s="5"/>
    </row>
    <row r="43" spans="1:7" x14ac:dyDescent="0.2">
      <c r="A43" s="24" t="s">
        <v>25</v>
      </c>
      <c r="B43" s="5">
        <v>0</v>
      </c>
      <c r="C43" s="5">
        <v>0</v>
      </c>
      <c r="D43" s="5">
        <f t="shared" si="6"/>
        <v>0</v>
      </c>
      <c r="E43" s="5">
        <v>0</v>
      </c>
      <c r="F43" s="5">
        <v>0</v>
      </c>
      <c r="G43" s="5">
        <f t="shared" si="7"/>
        <v>0</v>
      </c>
    </row>
    <row r="44" spans="1:7" x14ac:dyDescent="0.2">
      <c r="A44" s="24"/>
      <c r="B44" s="5"/>
      <c r="C44" s="5"/>
      <c r="D44" s="5"/>
      <c r="E44" s="5"/>
      <c r="F44" s="5"/>
      <c r="G44" s="5"/>
    </row>
    <row r="45" spans="1:7" ht="22.5" x14ac:dyDescent="0.2">
      <c r="A45" s="24" t="s">
        <v>26</v>
      </c>
      <c r="B45" s="5">
        <v>0</v>
      </c>
      <c r="C45" s="5">
        <v>0</v>
      </c>
      <c r="D45" s="5">
        <f t="shared" si="6"/>
        <v>0</v>
      </c>
      <c r="E45" s="5">
        <v>0</v>
      </c>
      <c r="F45" s="5">
        <v>0</v>
      </c>
      <c r="G45" s="5">
        <f t="shared" si="7"/>
        <v>0</v>
      </c>
    </row>
    <row r="46" spans="1:7" x14ac:dyDescent="0.2">
      <c r="A46" s="24"/>
      <c r="B46" s="5"/>
      <c r="C46" s="5"/>
      <c r="D46" s="5"/>
      <c r="E46" s="5"/>
      <c r="F46" s="5"/>
      <c r="G46" s="5"/>
    </row>
    <row r="47" spans="1:7" x14ac:dyDescent="0.2">
      <c r="A47" s="24" t="s">
        <v>134</v>
      </c>
      <c r="B47" s="5">
        <v>0</v>
      </c>
      <c r="C47" s="5">
        <v>0</v>
      </c>
      <c r="D47" s="5">
        <f t="shared" si="6"/>
        <v>0</v>
      </c>
      <c r="E47" s="5">
        <v>0</v>
      </c>
      <c r="F47" s="5">
        <v>0</v>
      </c>
      <c r="G47" s="5">
        <f t="shared" si="7"/>
        <v>0</v>
      </c>
    </row>
    <row r="48" spans="1:7" x14ac:dyDescent="0.2">
      <c r="A48" s="24"/>
      <c r="B48" s="5"/>
      <c r="C48" s="5"/>
      <c r="D48" s="5"/>
      <c r="E48" s="5"/>
      <c r="F48" s="5"/>
      <c r="G48" s="5"/>
    </row>
    <row r="49" spans="1:7" x14ac:dyDescent="0.2">
      <c r="A49" s="24" t="s">
        <v>14</v>
      </c>
      <c r="B49" s="5">
        <v>0</v>
      </c>
      <c r="C49" s="5">
        <v>0</v>
      </c>
      <c r="D49" s="5">
        <f t="shared" si="6"/>
        <v>0</v>
      </c>
      <c r="E49" s="5">
        <v>0</v>
      </c>
      <c r="F49" s="5">
        <v>0</v>
      </c>
      <c r="G49" s="5">
        <f t="shared" si="7"/>
        <v>0</v>
      </c>
    </row>
    <row r="50" spans="1:7" x14ac:dyDescent="0.2">
      <c r="A50" s="24"/>
      <c r="B50" s="5"/>
      <c r="C50" s="5"/>
      <c r="D50" s="5"/>
      <c r="E50" s="5"/>
      <c r="F50" s="5"/>
      <c r="G50" s="5"/>
    </row>
    <row r="51" spans="1:7" x14ac:dyDescent="0.2">
      <c r="A51" s="11" t="s">
        <v>55</v>
      </c>
      <c r="B51" s="16">
        <f t="shared" ref="B51:G51" si="8">SUM(B37:B49)</f>
        <v>7387548.2999999998</v>
      </c>
      <c r="C51" s="16">
        <f t="shared" si="8"/>
        <v>976419.59</v>
      </c>
      <c r="D51" s="16">
        <f t="shared" si="8"/>
        <v>8363967.8899999997</v>
      </c>
      <c r="E51" s="16">
        <f t="shared" si="8"/>
        <v>2010891.84</v>
      </c>
      <c r="F51" s="16">
        <f t="shared" si="8"/>
        <v>2010882.56</v>
      </c>
      <c r="G51" s="16">
        <f t="shared" si="8"/>
        <v>6353076.0499999998</v>
      </c>
    </row>
    <row r="53" spans="1:7" x14ac:dyDescent="0.2">
      <c r="A53" s="1" t="s">
        <v>125</v>
      </c>
    </row>
    <row r="54" spans="1:7" x14ac:dyDescent="0.2">
      <c r="A54" s="48" t="s">
        <v>142</v>
      </c>
      <c r="B54" s="49"/>
    </row>
    <row r="55" spans="1:7" x14ac:dyDescent="0.2">
      <c r="A55" s="48"/>
      <c r="B55" s="49"/>
    </row>
    <row r="56" spans="1:7" x14ac:dyDescent="0.2">
      <c r="A56" s="48" t="s">
        <v>143</v>
      </c>
      <c r="B56" s="49"/>
    </row>
  </sheetData>
  <sheetProtection formatCells="0" formatColumns="0" formatRows="0" insertRows="0" deleteRows="0" autoFilter="0"/>
  <mergeCells count="6">
    <mergeCell ref="G3:G4"/>
    <mergeCell ref="A1:G1"/>
    <mergeCell ref="A18:G18"/>
    <mergeCell ref="G33:G34"/>
    <mergeCell ref="G20:G21"/>
    <mergeCell ref="A32:G32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showGridLines="0" tabSelected="1" topLeftCell="A26" workbookViewId="0">
      <selection activeCell="A62" sqref="A62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44" t="s">
        <v>141</v>
      </c>
      <c r="B1" s="40"/>
      <c r="C1" s="40"/>
      <c r="D1" s="40"/>
      <c r="E1" s="40"/>
      <c r="F1" s="40"/>
      <c r="G1" s="41"/>
    </row>
    <row r="2" spans="1:7" x14ac:dyDescent="0.2">
      <c r="A2" s="31"/>
      <c r="B2" s="28"/>
      <c r="C2" s="29"/>
      <c r="D2" s="26" t="s">
        <v>62</v>
      </c>
      <c r="E2" s="29"/>
      <c r="F2" s="30"/>
      <c r="G2" s="42" t="s">
        <v>61</v>
      </c>
    </row>
    <row r="3" spans="1:7" ht="24.95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3"/>
    </row>
    <row r="4" spans="1:7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8" t="s">
        <v>15</v>
      </c>
      <c r="B6" s="13">
        <f t="shared" ref="B6:G6" si="0">SUM(B7:B14)</f>
        <v>0</v>
      </c>
      <c r="C6" s="13">
        <f t="shared" si="0"/>
        <v>0</v>
      </c>
      <c r="D6" s="13">
        <f t="shared" si="0"/>
        <v>0</v>
      </c>
      <c r="E6" s="13">
        <f t="shared" si="0"/>
        <v>0</v>
      </c>
      <c r="F6" s="13">
        <f t="shared" si="0"/>
        <v>0</v>
      </c>
      <c r="G6" s="13">
        <f t="shared" si="0"/>
        <v>0</v>
      </c>
    </row>
    <row r="7" spans="1:7" x14ac:dyDescent="0.2">
      <c r="A7" s="25" t="s">
        <v>40</v>
      </c>
      <c r="B7" s="5">
        <v>0</v>
      </c>
      <c r="C7" s="5">
        <v>0</v>
      </c>
      <c r="D7" s="5">
        <f>B7+C7</f>
        <v>0</v>
      </c>
      <c r="E7" s="5">
        <v>0</v>
      </c>
      <c r="F7" s="5">
        <v>0</v>
      </c>
      <c r="G7" s="5">
        <f>D7-E7</f>
        <v>0</v>
      </c>
    </row>
    <row r="8" spans="1:7" x14ac:dyDescent="0.2">
      <c r="A8" s="25" t="s">
        <v>16</v>
      </c>
      <c r="B8" s="5">
        <v>0</v>
      </c>
      <c r="C8" s="5">
        <v>0</v>
      </c>
      <c r="D8" s="5">
        <f t="shared" ref="D8:D14" si="1">B8+C8</f>
        <v>0</v>
      </c>
      <c r="E8" s="5">
        <v>0</v>
      </c>
      <c r="F8" s="5">
        <v>0</v>
      </c>
      <c r="G8" s="5">
        <f t="shared" ref="G8:G14" si="2">D8-E8</f>
        <v>0</v>
      </c>
    </row>
    <row r="9" spans="1:7" x14ac:dyDescent="0.2">
      <c r="A9" s="25" t="s">
        <v>128</v>
      </c>
      <c r="B9" s="5">
        <v>0</v>
      </c>
      <c r="C9" s="5">
        <v>0</v>
      </c>
      <c r="D9" s="5">
        <f t="shared" si="1"/>
        <v>0</v>
      </c>
      <c r="E9" s="5">
        <v>0</v>
      </c>
      <c r="F9" s="5">
        <v>0</v>
      </c>
      <c r="G9" s="5">
        <f t="shared" si="2"/>
        <v>0</v>
      </c>
    </row>
    <row r="10" spans="1:7" x14ac:dyDescent="0.2">
      <c r="A10" s="25" t="s">
        <v>3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25" t="s">
        <v>22</v>
      </c>
      <c r="B11" s="5">
        <v>0</v>
      </c>
      <c r="C11" s="5">
        <v>0</v>
      </c>
      <c r="D11" s="5">
        <f t="shared" si="1"/>
        <v>0</v>
      </c>
      <c r="E11" s="5">
        <v>0</v>
      </c>
      <c r="F11" s="5">
        <v>0</v>
      </c>
      <c r="G11" s="5">
        <f t="shared" si="2"/>
        <v>0</v>
      </c>
    </row>
    <row r="12" spans="1:7" x14ac:dyDescent="0.2">
      <c r="A12" s="25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5" t="s">
        <v>41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2"/>
        <v>0</v>
      </c>
    </row>
    <row r="14" spans="1:7" x14ac:dyDescent="0.2">
      <c r="A14" s="25" t="s">
        <v>18</v>
      </c>
      <c r="B14" s="5">
        <v>0</v>
      </c>
      <c r="C14" s="5">
        <v>0</v>
      </c>
      <c r="D14" s="5">
        <f t="shared" si="1"/>
        <v>0</v>
      </c>
      <c r="E14" s="5">
        <v>0</v>
      </c>
      <c r="F14" s="5">
        <v>0</v>
      </c>
      <c r="G14" s="5">
        <f t="shared" si="2"/>
        <v>0</v>
      </c>
    </row>
    <row r="15" spans="1:7" x14ac:dyDescent="0.2">
      <c r="A15" s="25"/>
      <c r="B15" s="5"/>
      <c r="C15" s="5"/>
      <c r="D15" s="5"/>
      <c r="E15" s="5"/>
      <c r="F15" s="5"/>
      <c r="G15" s="5"/>
    </row>
    <row r="16" spans="1:7" x14ac:dyDescent="0.2">
      <c r="A16" s="8" t="s">
        <v>19</v>
      </c>
      <c r="B16" s="13">
        <f t="shared" ref="B16:G16" si="3">SUM(B17:B23)</f>
        <v>7387548.2999999998</v>
      </c>
      <c r="C16" s="13">
        <f t="shared" si="3"/>
        <v>976419.59</v>
      </c>
      <c r="D16" s="13">
        <f t="shared" si="3"/>
        <v>8363967.8899999997</v>
      </c>
      <c r="E16" s="13">
        <f t="shared" si="3"/>
        <v>2010891.84</v>
      </c>
      <c r="F16" s="13">
        <f t="shared" si="3"/>
        <v>2010882.56</v>
      </c>
      <c r="G16" s="13">
        <f t="shared" si="3"/>
        <v>6353076.0499999998</v>
      </c>
    </row>
    <row r="17" spans="1:7" x14ac:dyDescent="0.2">
      <c r="A17" s="25" t="s">
        <v>42</v>
      </c>
      <c r="B17" s="5">
        <v>0</v>
      </c>
      <c r="C17" s="5">
        <v>0</v>
      </c>
      <c r="D17" s="5">
        <f>B17+C17</f>
        <v>0</v>
      </c>
      <c r="E17" s="5">
        <v>0</v>
      </c>
      <c r="F17" s="5">
        <v>0</v>
      </c>
      <c r="G17" s="5">
        <f t="shared" ref="G17:G23" si="4">D17-E17</f>
        <v>0</v>
      </c>
    </row>
    <row r="18" spans="1:7" x14ac:dyDescent="0.2">
      <c r="A18" s="25" t="s">
        <v>27</v>
      </c>
      <c r="B18" s="5">
        <v>7387548.2999999998</v>
      </c>
      <c r="C18" s="5">
        <v>976419.59</v>
      </c>
      <c r="D18" s="5">
        <f t="shared" ref="D18:D23" si="5">B18+C18</f>
        <v>8363967.8899999997</v>
      </c>
      <c r="E18" s="5">
        <v>2010891.84</v>
      </c>
      <c r="F18" s="5">
        <v>2010882.56</v>
      </c>
      <c r="G18" s="5">
        <f t="shared" si="4"/>
        <v>6353076.0499999998</v>
      </c>
    </row>
    <row r="19" spans="1:7" x14ac:dyDescent="0.2">
      <c r="A19" s="25" t="s">
        <v>20</v>
      </c>
      <c r="B19" s="5">
        <v>0</v>
      </c>
      <c r="C19" s="5">
        <v>0</v>
      </c>
      <c r="D19" s="5">
        <f t="shared" si="5"/>
        <v>0</v>
      </c>
      <c r="E19" s="5">
        <v>0</v>
      </c>
      <c r="F19" s="5">
        <v>0</v>
      </c>
      <c r="G19" s="5">
        <f t="shared" si="4"/>
        <v>0</v>
      </c>
    </row>
    <row r="20" spans="1:7" x14ac:dyDescent="0.2">
      <c r="A20" s="25" t="s">
        <v>43</v>
      </c>
      <c r="B20" s="5">
        <v>0</v>
      </c>
      <c r="C20" s="5">
        <v>0</v>
      </c>
      <c r="D20" s="5">
        <f t="shared" si="5"/>
        <v>0</v>
      </c>
      <c r="E20" s="5">
        <v>0</v>
      </c>
      <c r="F20" s="5">
        <v>0</v>
      </c>
      <c r="G20" s="5">
        <f t="shared" si="4"/>
        <v>0</v>
      </c>
    </row>
    <row r="21" spans="1:7" x14ac:dyDescent="0.2">
      <c r="A21" s="25" t="s">
        <v>44</v>
      </c>
      <c r="B21" s="5">
        <v>0</v>
      </c>
      <c r="C21" s="5">
        <v>0</v>
      </c>
      <c r="D21" s="5">
        <f t="shared" si="5"/>
        <v>0</v>
      </c>
      <c r="E21" s="5">
        <v>0</v>
      </c>
      <c r="F21" s="5">
        <v>0</v>
      </c>
      <c r="G21" s="5">
        <f t="shared" si="4"/>
        <v>0</v>
      </c>
    </row>
    <row r="22" spans="1:7" x14ac:dyDescent="0.2">
      <c r="A22" s="25" t="s">
        <v>45</v>
      </c>
      <c r="B22" s="5">
        <v>0</v>
      </c>
      <c r="C22" s="5">
        <v>0</v>
      </c>
      <c r="D22" s="5">
        <f t="shared" si="5"/>
        <v>0</v>
      </c>
      <c r="E22" s="5">
        <v>0</v>
      </c>
      <c r="F22" s="5">
        <v>0</v>
      </c>
      <c r="G22" s="5">
        <f t="shared" si="4"/>
        <v>0</v>
      </c>
    </row>
    <row r="23" spans="1:7" x14ac:dyDescent="0.2">
      <c r="A23" s="25" t="s">
        <v>4</v>
      </c>
      <c r="B23" s="5">
        <v>0</v>
      </c>
      <c r="C23" s="5">
        <v>0</v>
      </c>
      <c r="D23" s="5">
        <f t="shared" si="5"/>
        <v>0</v>
      </c>
      <c r="E23" s="5">
        <v>0</v>
      </c>
      <c r="F23" s="5">
        <v>0</v>
      </c>
      <c r="G23" s="5">
        <f t="shared" si="4"/>
        <v>0</v>
      </c>
    </row>
    <row r="24" spans="1:7" x14ac:dyDescent="0.2">
      <c r="A24" s="25"/>
      <c r="B24" s="5"/>
      <c r="C24" s="5"/>
      <c r="D24" s="5"/>
      <c r="E24" s="5"/>
      <c r="F24" s="5"/>
      <c r="G24" s="5"/>
    </row>
    <row r="25" spans="1:7" x14ac:dyDescent="0.2">
      <c r="A25" s="8" t="s">
        <v>46</v>
      </c>
      <c r="B25" s="13">
        <f t="shared" ref="B25:G25" si="6">SUM(B26:B34)</f>
        <v>0</v>
      </c>
      <c r="C25" s="13">
        <f t="shared" si="6"/>
        <v>0</v>
      </c>
      <c r="D25" s="13">
        <f t="shared" si="6"/>
        <v>0</v>
      </c>
      <c r="E25" s="13">
        <f t="shared" si="6"/>
        <v>0</v>
      </c>
      <c r="F25" s="13">
        <f t="shared" si="6"/>
        <v>0</v>
      </c>
      <c r="G25" s="13">
        <f t="shared" si="6"/>
        <v>0</v>
      </c>
    </row>
    <row r="26" spans="1:7" x14ac:dyDescent="0.2">
      <c r="A26" s="25" t="s">
        <v>28</v>
      </c>
      <c r="B26" s="5">
        <v>0</v>
      </c>
      <c r="C26" s="5">
        <v>0</v>
      </c>
      <c r="D26" s="5">
        <f>B26+C26</f>
        <v>0</v>
      </c>
      <c r="E26" s="5">
        <v>0</v>
      </c>
      <c r="F26" s="5">
        <v>0</v>
      </c>
      <c r="G26" s="5">
        <f t="shared" ref="G26:G34" si="7">D26-E26</f>
        <v>0</v>
      </c>
    </row>
    <row r="27" spans="1:7" x14ac:dyDescent="0.2">
      <c r="A27" s="25" t="s">
        <v>23</v>
      </c>
      <c r="B27" s="5">
        <v>0</v>
      </c>
      <c r="C27" s="5">
        <v>0</v>
      </c>
      <c r="D27" s="5">
        <f t="shared" ref="D27:D34" si="8">B27+C27</f>
        <v>0</v>
      </c>
      <c r="E27" s="5">
        <v>0</v>
      </c>
      <c r="F27" s="5">
        <v>0</v>
      </c>
      <c r="G27" s="5">
        <f t="shared" si="7"/>
        <v>0</v>
      </c>
    </row>
    <row r="28" spans="1:7" x14ac:dyDescent="0.2">
      <c r="A28" s="25" t="s">
        <v>29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5" t="s">
        <v>47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25" t="s">
        <v>21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5" t="s">
        <v>5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25" t="s">
        <v>6</v>
      </c>
      <c r="B32" s="5">
        <v>0</v>
      </c>
      <c r="C32" s="5">
        <v>0</v>
      </c>
      <c r="D32" s="5">
        <f t="shared" si="8"/>
        <v>0</v>
      </c>
      <c r="E32" s="5">
        <v>0</v>
      </c>
      <c r="F32" s="5">
        <v>0</v>
      </c>
      <c r="G32" s="5">
        <f t="shared" si="7"/>
        <v>0</v>
      </c>
    </row>
    <row r="33" spans="1:7" x14ac:dyDescent="0.2">
      <c r="A33" s="25" t="s">
        <v>48</v>
      </c>
      <c r="B33" s="5">
        <v>0</v>
      </c>
      <c r="C33" s="5">
        <v>0</v>
      </c>
      <c r="D33" s="5">
        <f t="shared" si="8"/>
        <v>0</v>
      </c>
      <c r="E33" s="5">
        <v>0</v>
      </c>
      <c r="F33" s="5">
        <v>0</v>
      </c>
      <c r="G33" s="5">
        <f t="shared" si="7"/>
        <v>0</v>
      </c>
    </row>
    <row r="34" spans="1:7" x14ac:dyDescent="0.2">
      <c r="A34" s="25" t="s">
        <v>30</v>
      </c>
      <c r="B34" s="5">
        <v>0</v>
      </c>
      <c r="C34" s="5">
        <v>0</v>
      </c>
      <c r="D34" s="5">
        <f t="shared" si="8"/>
        <v>0</v>
      </c>
      <c r="E34" s="5">
        <v>0</v>
      </c>
      <c r="F34" s="5">
        <v>0</v>
      </c>
      <c r="G34" s="5">
        <f t="shared" si="7"/>
        <v>0</v>
      </c>
    </row>
    <row r="35" spans="1:7" x14ac:dyDescent="0.2">
      <c r="A35" s="25"/>
      <c r="B35" s="5"/>
      <c r="C35" s="5"/>
      <c r="D35" s="5"/>
      <c r="E35" s="5"/>
      <c r="F35" s="5"/>
      <c r="G35" s="5"/>
    </row>
    <row r="36" spans="1:7" x14ac:dyDescent="0.2">
      <c r="A36" s="8" t="s">
        <v>31</v>
      </c>
      <c r="B36" s="13">
        <f t="shared" ref="B36:G36" si="9">SUM(B37:B40)</f>
        <v>0</v>
      </c>
      <c r="C36" s="13">
        <f t="shared" si="9"/>
        <v>0</v>
      </c>
      <c r="D36" s="13">
        <f t="shared" si="9"/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</row>
    <row r="37" spans="1:7" x14ac:dyDescent="0.2">
      <c r="A37" s="25" t="s">
        <v>49</v>
      </c>
      <c r="B37" s="5">
        <v>0</v>
      </c>
      <c r="C37" s="5">
        <v>0</v>
      </c>
      <c r="D37" s="5">
        <f>B37+C37</f>
        <v>0</v>
      </c>
      <c r="E37" s="5">
        <v>0</v>
      </c>
      <c r="F37" s="5">
        <v>0</v>
      </c>
      <c r="G37" s="5">
        <f t="shared" ref="G37:G40" si="10">D37-E37</f>
        <v>0</v>
      </c>
    </row>
    <row r="38" spans="1:7" ht="11.25" customHeight="1" x14ac:dyDescent="0.2">
      <c r="A38" s="25" t="s">
        <v>24</v>
      </c>
      <c r="B38" s="5">
        <v>0</v>
      </c>
      <c r="C38" s="5">
        <v>0</v>
      </c>
      <c r="D38" s="5">
        <f t="shared" ref="D38:D40" si="11">B38+C38</f>
        <v>0</v>
      </c>
      <c r="E38" s="5">
        <v>0</v>
      </c>
      <c r="F38" s="5">
        <v>0</v>
      </c>
      <c r="G38" s="5">
        <f t="shared" si="10"/>
        <v>0</v>
      </c>
    </row>
    <row r="39" spans="1:7" x14ac:dyDescent="0.2">
      <c r="A39" s="25" t="s">
        <v>32</v>
      </c>
      <c r="B39" s="5">
        <v>0</v>
      </c>
      <c r="C39" s="5">
        <v>0</v>
      </c>
      <c r="D39" s="5">
        <f t="shared" si="11"/>
        <v>0</v>
      </c>
      <c r="E39" s="5">
        <v>0</v>
      </c>
      <c r="F39" s="5">
        <v>0</v>
      </c>
      <c r="G39" s="5">
        <f t="shared" si="10"/>
        <v>0</v>
      </c>
    </row>
    <row r="40" spans="1:7" x14ac:dyDescent="0.2">
      <c r="A40" s="25" t="s">
        <v>7</v>
      </c>
      <c r="B40" s="5">
        <v>0</v>
      </c>
      <c r="C40" s="5">
        <v>0</v>
      </c>
      <c r="D40" s="5">
        <f t="shared" si="11"/>
        <v>0</v>
      </c>
      <c r="E40" s="5">
        <v>0</v>
      </c>
      <c r="F40" s="5">
        <v>0</v>
      </c>
      <c r="G40" s="5">
        <f t="shared" si="10"/>
        <v>0</v>
      </c>
    </row>
    <row r="41" spans="1:7" x14ac:dyDescent="0.2">
      <c r="A41" s="25"/>
      <c r="B41" s="5"/>
      <c r="C41" s="5"/>
      <c r="D41" s="5"/>
      <c r="E41" s="5"/>
      <c r="F41" s="5"/>
      <c r="G41" s="5"/>
    </row>
    <row r="42" spans="1:7" x14ac:dyDescent="0.2">
      <c r="A42" s="11" t="s">
        <v>55</v>
      </c>
      <c r="B42" s="16">
        <f t="shared" ref="B42:G42" si="12">SUM(B36+B25+B16+B6)</f>
        <v>7387548.2999999998</v>
      </c>
      <c r="C42" s="16">
        <f t="shared" si="12"/>
        <v>976419.59</v>
      </c>
      <c r="D42" s="16">
        <f t="shared" si="12"/>
        <v>8363967.8899999997</v>
      </c>
      <c r="E42" s="16">
        <f t="shared" si="12"/>
        <v>2010891.84</v>
      </c>
      <c r="F42" s="16">
        <f t="shared" si="12"/>
        <v>2010882.56</v>
      </c>
      <c r="G42" s="16">
        <f t="shared" si="12"/>
        <v>6353076.0499999998</v>
      </c>
    </row>
    <row r="44" spans="1:7" x14ac:dyDescent="0.2">
      <c r="A44" s="1" t="s">
        <v>125</v>
      </c>
    </row>
    <row r="46" spans="1:7" x14ac:dyDescent="0.2">
      <c r="A46" s="48" t="s">
        <v>142</v>
      </c>
      <c r="B46" s="49"/>
    </row>
    <row r="47" spans="1:7" x14ac:dyDescent="0.2">
      <c r="A47" s="48"/>
      <c r="B47" s="49"/>
    </row>
    <row r="48" spans="1:7" x14ac:dyDescent="0.2">
      <c r="A48" s="48" t="s">
        <v>143</v>
      </c>
      <c r="B48" s="49"/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9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imuvi</cp:lastModifiedBy>
  <cp:lastPrinted>2024-08-13T18:02:35Z</cp:lastPrinted>
  <dcterms:created xsi:type="dcterms:W3CDTF">2014-02-10T03:37:14Z</dcterms:created>
  <dcterms:modified xsi:type="dcterms:W3CDTF">2024-08-13T18:02:36Z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