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IMUVIM 3er. Trimestre Julio-Septiembre 2024\"/>
    </mc:Choice>
  </mc:AlternateContent>
  <xr:revisionPtr revIDLastSave="0" documentId="13_ncr:1_{AC574944-8439-4E18-A6DF-4069C08B05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G26" i="1"/>
  <c r="F26" i="1"/>
  <c r="E26" i="1"/>
  <c r="D26" i="1"/>
  <c r="C26" i="1"/>
  <c r="B26" i="1"/>
  <c r="D25" i="1"/>
  <c r="G25" i="1" s="1"/>
  <c r="D24" i="1"/>
  <c r="G24" i="1" s="1"/>
  <c r="G23" i="1"/>
  <c r="F23" i="1"/>
  <c r="E23" i="1"/>
  <c r="D23" i="1"/>
  <c r="C23" i="1"/>
  <c r="B23" i="1"/>
  <c r="D22" i="1"/>
  <c r="G22" i="1" s="1"/>
  <c r="D21" i="1"/>
  <c r="G21" i="1" s="1"/>
  <c r="D20" i="1"/>
  <c r="G20" i="1" s="1"/>
  <c r="G19" i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/>
  <c r="F10" i="1"/>
  <c r="E10" i="1"/>
  <c r="D10" i="1"/>
  <c r="C10" i="1"/>
  <c r="B10" i="1"/>
  <c r="D9" i="1"/>
  <c r="G9" i="1" s="1"/>
  <c r="D8" i="1"/>
  <c r="G8" i="1" s="1"/>
  <c r="G7" i="1"/>
  <c r="F7" i="1"/>
  <c r="E7" i="1"/>
  <c r="D7" i="1"/>
  <c r="C7" i="1"/>
  <c r="B7" i="1"/>
  <c r="G6" i="1"/>
  <c r="G37" i="1" s="1"/>
  <c r="F6" i="1"/>
  <c r="F37" i="1" s="1"/>
  <c r="E6" i="1"/>
  <c r="E37" i="1" s="1"/>
  <c r="D6" i="1"/>
  <c r="D37" i="1" s="1"/>
  <c r="C6" i="1"/>
  <c r="C37" i="1" s="1"/>
  <c r="B6" i="1"/>
  <c r="B37" i="1" s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<sst xmlns="http://schemas.openxmlformats.org/spreadsheetml/2006/main" count="48" uniqueCount="48">
  <si>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</si>
  <si>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</si>
  <si>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</si>
  <si>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</si>
  <si>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</si>
  <si>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</si>
  <si>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</si>
  <si>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</si>
  <si>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</si>
  <si>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</si>
  <si>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</si>
  <si>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</si>
  <si>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</si>
  <si>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</si>
  <si>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</si>
  <si>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</si>
  <si>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</si>
  <si>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</si>
  <si>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</si>
  <si>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</si>
  <si>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</si>
  <si>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</si>
  <si>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</si>
  <si>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</si>
  <si>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</si>
  <si>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</si>
  <si>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</si>
  <si>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</si>
  <si>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</si>
  <si>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</si>
  <si>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</si>
  <si>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</si>
  <si>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</si>
  <si>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</si>
  <si>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</si>
  <si>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</si>
  <si>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</si>
  <si>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</si>
  <si>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</si>
  <si>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</si>
  <si>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</si>
  <si>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</si>
  <si>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</si>
  <si>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</si>
  <si>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</si>
  <si>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</si>
  <si>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</si>
  <si>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Imstituto Municipal de Vivienda de Moroleon, Gto.
Gasto por Categoría Programática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</si>
</sst>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5" fillId="0" borderId="3" xfId="0" applyFont="1" applyBorder="1" applyProtection="1">
      <protection locked="0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0" xfId="8" applyFont="1" applyAlignment="1" applyProtection="1">
      <alignment vertical="top" wrapText="1"/>
      <protection locked="0"/>
    </xf>
    <xf numFmtId="4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E92FC5A-7D0C-472D-B0ED-72F2371D1DB4}"/>
    <cellStyle name="Millares 2 3" xfId="4" xr:uid="{00000000-0005-0000-0000-000003000000}"/>
    <cellStyle name="Millares 2 3 2" xfId="19" xr:uid="{6727A121-3A08-41A4-81CC-476BEC13501D}"/>
    <cellStyle name="Millares 2 4" xfId="17" xr:uid="{919817E6-E83F-4CA6-8C7C-4F1AD2BC1166}"/>
    <cellStyle name="Millares 3" xfId="5" xr:uid="{00000000-0005-0000-0000-000004000000}"/>
    <cellStyle name="Millares 3 2" xfId="20" xr:uid="{BA60B62E-89DD-4755-8C65-F9B188D6242B}"/>
    <cellStyle name="Moneda 2" xfId="6" xr:uid="{00000000-0005-0000-0000-000005000000}"/>
    <cellStyle name="Moneda 2 2" xfId="21" xr:uid="{8131FBD9-37F7-46D0-BD4C-43B225ADD929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showGridLines="0" tabSelected="1" topLeftCell="A16" zoomScaleNormal="100" zoomScaleSheetLayoutView="90" workbookViewId="0">
      <selection activeCell="H12" sqref="H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47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7"/>
      <c r="B5" s="8"/>
      <c r="C5" s="8"/>
      <c r="D5" s="8"/>
      <c r="E5" s="8"/>
      <c r="F5" s="8"/>
      <c r="G5" s="8"/>
    </row>
    <row r="6" spans="1:7" x14ac:dyDescent="0.2">
      <c r="A6" s="18" t="s">
        <v>10</v>
      </c>
      <c r="B6" s="9">
        <f>+B7+B10+B19+B23+B26+B31</f>
        <v>7387548.2999999998</v>
      </c>
      <c r="C6" s="9">
        <f t="shared" ref="C6:G6" si="0">+C7+C10+C19+C23+C26+C31</f>
        <v>976419.59</v>
      </c>
      <c r="D6" s="9">
        <f t="shared" si="0"/>
        <v>8363967.8899999997</v>
      </c>
      <c r="E6" s="9">
        <f t="shared" si="0"/>
        <v>4167758.73</v>
      </c>
      <c r="F6" s="9">
        <f t="shared" si="0"/>
        <v>4138493.18</v>
      </c>
      <c r="G6" s="9">
        <f t="shared" si="0"/>
        <v>4196209.16</v>
      </c>
    </row>
    <row r="7" spans="1:7" x14ac:dyDescent="0.2">
      <c r="A7" s="19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</row>
    <row r="8" spans="1:7" x14ac:dyDescent="0.2">
      <c r="A8" s="20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20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9" t="s">
        <v>14</v>
      </c>
      <c r="B10" s="10">
        <f>SUM(B11:B18)</f>
        <v>7387548.2999999998</v>
      </c>
      <c r="C10" s="10">
        <f>SUM(C11:C18)</f>
        <v>976419.59</v>
      </c>
      <c r="D10" s="10">
        <f t="shared" ref="D10:G10" si="2">SUM(D11:D18)</f>
        <v>8363967.8899999997</v>
      </c>
      <c r="E10" s="10">
        <f t="shared" si="2"/>
        <v>4167758.73</v>
      </c>
      <c r="F10" s="10">
        <f t="shared" si="2"/>
        <v>4138493.18</v>
      </c>
      <c r="G10" s="10">
        <f t="shared" si="2"/>
        <v>4196209.16</v>
      </c>
    </row>
    <row r="11" spans="1:7" x14ac:dyDescent="0.2">
      <c r="A11" s="20" t="s">
        <v>15</v>
      </c>
      <c r="B11" s="11">
        <v>7387548.2999999998</v>
      </c>
      <c r="C11" s="11">
        <v>976419.59</v>
      </c>
      <c r="D11" s="11">
        <f t="shared" ref="D11:D18" si="3">B11+C11</f>
        <v>8363967.8899999997</v>
      </c>
      <c r="E11" s="11">
        <v>4167758.73</v>
      </c>
      <c r="F11" s="11">
        <v>4138493.18</v>
      </c>
      <c r="G11" s="11">
        <f t="shared" ref="G11:G18" si="4">D11-E11</f>
        <v>4196209.16</v>
      </c>
    </row>
    <row r="12" spans="1:7" x14ac:dyDescent="0.2">
      <c r="A12" s="20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20" t="s">
        <v>17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</row>
    <row r="14" spans="1:7" x14ac:dyDescent="0.2">
      <c r="A14" s="20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</row>
    <row r="15" spans="1:7" x14ac:dyDescent="0.2">
      <c r="A15" s="20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20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20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20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9" t="s">
        <v>23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</row>
    <row r="20" spans="1:7" x14ac:dyDescent="0.2">
      <c r="A20" s="20" t="s">
        <v>24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</row>
    <row r="21" spans="1:7" x14ac:dyDescent="0.2">
      <c r="A21" s="20" t="s">
        <v>25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</row>
    <row r="22" spans="1:7" x14ac:dyDescent="0.2">
      <c r="A22" s="20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19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20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20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19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20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20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20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20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19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20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1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1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1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2">
        <f t="shared" ref="B37:G37" si="17">+B6+B33+B34+B35</f>
        <v>7387548.2999999998</v>
      </c>
      <c r="C37" s="22">
        <f t="shared" si="17"/>
        <v>976419.59</v>
      </c>
      <c r="D37" s="22">
        <f t="shared" si="17"/>
        <v>8363967.8899999997</v>
      </c>
      <c r="E37" s="22">
        <f t="shared" si="17"/>
        <v>4167758.73</v>
      </c>
      <c r="F37" s="22">
        <f t="shared" si="17"/>
        <v>4138493.18</v>
      </c>
      <c r="G37" s="22">
        <f t="shared" si="17"/>
        <v>4196209.16</v>
      </c>
    </row>
    <row r="40" spans="1:7" x14ac:dyDescent="0.2">
      <c r="A40" s="1" t="s">
        <v>41</v>
      </c>
    </row>
    <row r="41" spans="1:7" x14ac:dyDescent="0.2">
      <c r="A41" s="21" t="s">
        <v>42</v>
      </c>
      <c r="B41" s="21" t="s">
        <v>43</v>
      </c>
    </row>
    <row r="42" spans="1:7" x14ac:dyDescent="0.2">
      <c r="A42" s="21" t="s">
        <v>44</v>
      </c>
      <c r="B42" s="21"/>
    </row>
    <row r="43" spans="1:7" x14ac:dyDescent="0.2">
      <c r="A43" s="21"/>
      <c r="B43" s="21"/>
    </row>
    <row r="44" spans="1:7" x14ac:dyDescent="0.2">
      <c r="A44" s="21"/>
      <c r="B44" s="21"/>
    </row>
    <row r="45" spans="1:7" ht="22.5" x14ac:dyDescent="0.2">
      <c r="A45" s="21" t="s">
        <v>45</v>
      </c>
      <c r="B45" s="21" t="s">
        <v>46</v>
      </c>
    </row>
  </sheetData>
  <sheetProtection formatCells="0" formatColumns="0" formatRows="0" autoFilter="0"/>
  <protectedRanges>
    <protectedRange sqref="A38:G65523" name="Rango1"/>
    <protectedRange sqref="B7:G36" name="Rango1_3_3"/>
    <protectedRange sqref="B6:G6" name="Rango1_2_2_3"/>
    <protectedRange sqref="B37:G37" name="Rango1_1_2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2012-12-11T21:13:37Z</dcterms:created>
  <dcterms:modified xsi:type="dcterms:W3CDTF">2024-11-12T20:22:43Z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