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<sst xmlns="http://schemas.openxmlformats.org/spreadsheetml/2006/main" count="102" uniqueCount="54">
  <si>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</si>
  <si>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</si>
  <si>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</si>
  <si>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</si>
  <si>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</si>
  <si>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</si>
  <si>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</si>
  <si>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</si>
  <si>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</si>
  <si>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</si>
  <si>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</si>
  <si>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</si>
  <si>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</si>
  <si>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</si>
  <si>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</si>
  <si>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</si>
  <si>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</si>
  <si>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</si>
  <si>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</si>
  <si>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</si>
  <si>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</si>
  <si>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</si>
  <si>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</si>
  <si>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</si>
  <si>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</si>
  <si>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</si>
  <si>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</si>
  <si>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</si>
  <si>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</si>
  <si>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</si>
  <si>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</si>
  <si>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</si>
  <si>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</si>
  <si>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</si>
  <si>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</si>
  <si>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</si>
  <si>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</si>
  <si>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</si>
  <si>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</si>
  <si>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</si>
  <si>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</si>
  <si>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</si>
  <si>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</si>
  <si>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</si>
  <si>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</si>
  <si>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</si>
  <si>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</si>
  <si>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</si>
  <si>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</si>
  <si>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</si>
  <si>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Vivienda  de Moroleón, Gto.
Estado Analítico de Ingresos
Del 1 de Enero al 31 de Diciembre de 2024</t>
  </si>
  <si>
    <t>Bajo protesta de decir verdad declaramos que los Estados Financieros y sus notas, son razonablemente correctos y son responsabilidad del emisor.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</si>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</sst>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1" fillId="0" borderId="0" xfId="9" applyAlignment="1" applyProtection="1">
      <alignment horizontal="left" vertical="top" inden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20" zoomScaleNormal="100" workbookViewId="0">
      <selection sqref="A1:G5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360</v>
      </c>
      <c r="C9" s="16">
        <v>0</v>
      </c>
      <c r="D9" s="16">
        <f t="shared" si="0"/>
        <v>360</v>
      </c>
      <c r="E9" s="16">
        <v>126.68</v>
      </c>
      <c r="F9" s="16">
        <v>126.68</v>
      </c>
      <c r="G9" s="16">
        <f t="shared" si="1"/>
        <v>-233.32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7000000</v>
      </c>
      <c r="C11" s="16">
        <v>0</v>
      </c>
      <c r="D11" s="16">
        <f t="shared" si="2"/>
        <v>7000000</v>
      </c>
      <c r="E11" s="16">
        <v>1008000</v>
      </c>
      <c r="F11" s="16">
        <v>178000</v>
      </c>
      <c r="G11" s="16">
        <f t="shared" si="3"/>
        <v>-6822000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387188.3</v>
      </c>
      <c r="C13" s="16">
        <v>0</v>
      </c>
      <c r="D13" s="16">
        <f t="shared" si="2"/>
        <v>387188.3</v>
      </c>
      <c r="E13" s="16">
        <v>387176.28</v>
      </c>
      <c r="F13" s="16">
        <v>387176.28</v>
      </c>
      <c r="G13" s="16">
        <f t="shared" si="3"/>
        <v>-12.019999999960419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7387548.2999999998</v>
      </c>
      <c r="C16" s="17">
        <f t="shared" ref="C16:G16" si="6">SUM(C5:C14)</f>
        <v>0</v>
      </c>
      <c r="D16" s="17">
        <f t="shared" si="6"/>
        <v>7387548.2999999998</v>
      </c>
      <c r="E16" s="17">
        <f t="shared" si="6"/>
        <v>1395302.96</v>
      </c>
      <c r="F16" s="10">
        <f t="shared" si="6"/>
        <v>565302.96</v>
      </c>
      <c r="G16" s="11">
        <f t="shared" si="6"/>
        <v>-6822245.3399999999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7387548.2999999998</v>
      </c>
      <c r="C31" s="20">
        <f t="shared" si="14"/>
        <v>0</v>
      </c>
      <c r="D31" s="20">
        <f t="shared" si="14"/>
        <v>7387548.2999999998</v>
      </c>
      <c r="E31" s="20">
        <f t="shared" si="14"/>
        <v>1395302.96</v>
      </c>
      <c r="F31" s="20">
        <f t="shared" si="14"/>
        <v>565302.96</v>
      </c>
      <c r="G31" s="20">
        <f t="shared" si="14"/>
        <v>-6822245.3399999999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360</v>
      </c>
      <c r="C33" s="19">
        <v>0</v>
      </c>
      <c r="D33" s="19">
        <f>B33+C33</f>
        <v>360</v>
      </c>
      <c r="E33" s="19">
        <v>126.68</v>
      </c>
      <c r="F33" s="19">
        <v>126.68</v>
      </c>
      <c r="G33" s="19">
        <f t="shared" ref="G33:G34" si="15">F33-B33</f>
        <v>-233.32</v>
      </c>
      <c r="H33" s="30" t="s">
        <v>40</v>
      </c>
    </row>
    <row r="34" spans="1:8" ht="22.5" x14ac:dyDescent="0.2">
      <c r="A34" s="34" t="s">
        <v>32</v>
      </c>
      <c r="B34" s="19">
        <v>7000000</v>
      </c>
      <c r="C34" s="19">
        <v>0</v>
      </c>
      <c r="D34" s="19">
        <f>B34+C34</f>
        <v>7000000</v>
      </c>
      <c r="E34" s="19">
        <v>1008000</v>
      </c>
      <c r="F34" s="19">
        <v>178000</v>
      </c>
      <c r="G34" s="19">
        <f t="shared" si="15"/>
        <v>-6822000</v>
      </c>
      <c r="H34" s="30" t="s">
        <v>42</v>
      </c>
    </row>
    <row r="35" spans="1:8" ht="22.5" x14ac:dyDescent="0.2">
      <c r="A35" s="34" t="s">
        <v>26</v>
      </c>
      <c r="B35" s="19">
        <v>387188.3</v>
      </c>
      <c r="C35" s="19">
        <v>0</v>
      </c>
      <c r="D35" s="19">
        <f>B35+C35</f>
        <v>387188.3</v>
      </c>
      <c r="E35" s="19">
        <v>387176.28</v>
      </c>
      <c r="F35" s="19">
        <v>387176.28</v>
      </c>
      <c r="G35" s="19">
        <f t="shared" ref="G35" si="16">F35-B35</f>
        <v>-12.019999999960419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7387548.2999999998</v>
      </c>
      <c r="C40" s="17">
        <f t="shared" ref="C40:G40" si="18">SUM(C37+C31+C21)</f>
        <v>0</v>
      </c>
      <c r="D40" s="17">
        <f t="shared" si="18"/>
        <v>7387548.2999999998</v>
      </c>
      <c r="E40" s="17">
        <f t="shared" si="18"/>
        <v>1395302.96</v>
      </c>
      <c r="F40" s="17">
        <f t="shared" si="18"/>
        <v>565302.96</v>
      </c>
      <c r="G40" s="11">
        <f t="shared" si="18"/>
        <v>-6822245.3399999999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8" ht="12.75" x14ac:dyDescent="0.2">
      <c r="A46" s="48" t="s">
        <v>51</v>
      </c>
      <c r="B46" s="49"/>
      <c r="C46" s="49"/>
    </row>
    <row r="47" spans="1:8" x14ac:dyDescent="0.2">
      <c r="A47" s="49"/>
      <c r="B47" s="49"/>
      <c r="C47" s="49"/>
    </row>
    <row r="48" spans="1:8" x14ac:dyDescent="0.2">
      <c r="A48" s="49"/>
      <c r="B48" s="49"/>
      <c r="C48" s="49"/>
    </row>
    <row r="49" spans="1:3" x14ac:dyDescent="0.2">
      <c r="A49" s="50"/>
      <c r="B49" s="49"/>
      <c r="C49" s="49"/>
    </row>
    <row r="50" spans="1:3" x14ac:dyDescent="0.2">
      <c r="A50" s="51" t="s">
        <v>52</v>
      </c>
      <c r="B50" s="49"/>
      <c r="C50" s="49"/>
    </row>
    <row r="51" spans="1:3" x14ac:dyDescent="0.2">
      <c r="A51" s="51"/>
      <c r="B51" s="49"/>
      <c r="C51" s="49"/>
    </row>
    <row r="52" spans="1:3" x14ac:dyDescent="0.2">
      <c r="A52" s="51" t="s">
        <v>53</v>
      </c>
      <c r="B52" s="49"/>
      <c r="C52" s="49"/>
    </row>
    <row r="53" spans="1:3" x14ac:dyDescent="0.2">
      <c r="A53" s="49"/>
      <c r="B53" s="49"/>
      <c r="C53" s="49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10000" scale="70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2025-02-12T19:53:15Z</cp:lastPrinted>
  <dcterms:created xsi:type="dcterms:W3CDTF">2012-12-11T20:48:19Z</dcterms:created>
  <dcterms:modified xsi:type="dcterms:W3CDTF">2025-02-12T19:53:27Z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