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IMUVIM Anual Enero-Diciembre 2024\"/>
    </mc:Choice>
  </mc:AlternateContent>
  <xr:revisionPtr revIDLastSave="0" documentId="13_ncr:1_{1806EEF5-6D3F-4F3D-8DFA-B79C7869EA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<sst xmlns="http://schemas.openxmlformats.org/spreadsheetml/2006/main" count="64" uniqueCount="63">
  <si>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</si>
  <si>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</si>
  <si>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</si>
  <si>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</si>
  <si>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</si>
  <si>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</si>
  <si>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</si>
  <si>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</si>
  <si>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</si>
  <si>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</si>
  <si>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</si>
  <si>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</si>
  <si>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</si>
  <si>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</si>
  <si>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</si>
  <si>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</si>
  <si>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</si>
  <si>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</si>
  <si>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</si>
  <si>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</si>
  <si>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</si>
  <si>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</si>
  <si>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</si>
  <si>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</si>
  <si>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</si>
  <si>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</si>
  <si>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</si>
  <si>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</si>
  <si>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</si>
  <si>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</si>
  <si>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</si>
  <si>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</si>
  <si>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</si>
  <si>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</si>
  <si>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</si>
  <si>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</si>
  <si>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</si>
  <si>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</si>
  <si>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</si>
  <si>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</si>
  <si>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</si>
  <si>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</si>
  <si>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</si>
  <si>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</si>
  <si>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</si>
  <si>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</si>
  <si>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</si>
  <si>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</si>
  <si>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</si>
  <si>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</si>
  <si>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</si>
  <si>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</si>
  <si>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</si>
  <si>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</si>
  <si>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</si>
  <si>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</si>
  <si>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</si>
  <si>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</si>
  <si>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</si>
  <si>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</si>
  <si>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  de Moroleón, Gto.
Estado de Situación Financiera
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</si>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</sst>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46" zoomScaleNormal="100" zoomScaleSheetLayoutView="100" workbookViewId="0">
      <selection activeCell="A59" sqref="A5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-354565.75</v>
      </c>
      <c r="C5" s="18">
        <v>973587.91</v>
      </c>
      <c r="D5" s="9" t="s">
        <v>36</v>
      </c>
      <c r="E5" s="18">
        <v>90711.52</v>
      </c>
      <c r="F5" s="21">
        <v>86294.3</v>
      </c>
    </row>
    <row r="6" spans="1:6" x14ac:dyDescent="0.2">
      <c r="A6" s="9" t="s">
        <v>23</v>
      </c>
      <c r="B6" s="18">
        <v>16304357.41</v>
      </c>
      <c r="C6" s="18">
        <v>20072029.670000002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15949791.66</v>
      </c>
      <c r="C13" s="20">
        <f>SUM(C5:C11)</f>
        <v>21045617.580000002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90711.52</v>
      </c>
      <c r="F14" s="25">
        <f>SUM(F5:F12)</f>
        <v>86294.3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12137430.029999999</v>
      </c>
      <c r="C18" s="18">
        <v>8019776.2300000004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64235.54</v>
      </c>
      <c r="C19" s="18">
        <v>64235.54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25212</v>
      </c>
      <c r="C20" s="18">
        <v>25212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-69271.759999999995</v>
      </c>
      <c r="C21" s="18">
        <v>-68466.759999999995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12157605.809999999</v>
      </c>
      <c r="C26" s="20">
        <f>SUM(C16:C24)</f>
        <v>8040757.0100000007</v>
      </c>
      <c r="D26" s="12" t="s">
        <v>50</v>
      </c>
      <c r="E26" s="20">
        <f>SUM(E24+E14)</f>
        <v>90711.52</v>
      </c>
      <c r="F26" s="25">
        <f>SUM(F14+F24)</f>
        <v>86294.3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28107397.469999999</v>
      </c>
      <c r="C28" s="20">
        <f>C13+C26</f>
        <v>29086374.590000004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4340613.0599999996</v>
      </c>
      <c r="F30" s="25">
        <f>SUM(F31:F33)</f>
        <v>4340613.0599999996</v>
      </c>
    </row>
    <row r="31" spans="1:6" x14ac:dyDescent="0.2">
      <c r="A31" s="13"/>
      <c r="B31" s="14"/>
      <c r="C31" s="15"/>
      <c r="D31" s="9" t="s">
        <v>2</v>
      </c>
      <c r="E31" s="18">
        <v>4340613.0599999996</v>
      </c>
      <c r="F31" s="21">
        <v>4340613.0599999996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13004549.630000001</v>
      </c>
      <c r="F35" s="25">
        <f>SUM(F36:F40)</f>
        <v>13987944.190000001</v>
      </c>
    </row>
    <row r="36" spans="1:6" x14ac:dyDescent="0.2">
      <c r="A36" s="13"/>
      <c r="B36" s="14"/>
      <c r="C36" s="15"/>
      <c r="D36" s="9" t="s">
        <v>46</v>
      </c>
      <c r="E36" s="18">
        <v>642217.38</v>
      </c>
      <c r="F36" s="21">
        <v>16066185.220000001</v>
      </c>
    </row>
    <row r="37" spans="1:6" x14ac:dyDescent="0.2">
      <c r="A37" s="13"/>
      <c r="B37" s="14"/>
      <c r="C37" s="15"/>
      <c r="D37" s="9" t="s">
        <v>14</v>
      </c>
      <c r="E37" s="18">
        <v>12362332.25</v>
      </c>
      <c r="F37" s="21">
        <v>-2078241.03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17345162.690000001</v>
      </c>
      <c r="F46" s="25">
        <f>SUM(F42+F35+F30)</f>
        <v>18328557.25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17435874.210000001</v>
      </c>
      <c r="F48" s="20">
        <f>F46+F26</f>
        <v>18414851.550000001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3" spans="1:6" x14ac:dyDescent="0.2">
      <c r="A53" s="2"/>
      <c r="D53" s="1"/>
    </row>
    <row r="54" spans="1:6" x14ac:dyDescent="0.2">
      <c r="A54" s="2" t="s">
        <v>61</v>
      </c>
    </row>
    <row r="55" spans="1:6" x14ac:dyDescent="0.2">
      <c r="A55" s="2"/>
    </row>
    <row r="56" spans="1:6" x14ac:dyDescent="0.2">
      <c r="A56" s="2" t="s">
        <v>62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paperSize="9" scale="69" orientation="landscape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Economico</cp:lastModifiedBy>
  <cp:lastPrinted>2025-02-18T20:38:51Z</cp:lastPrinted>
  <dcterms:created xsi:type="dcterms:W3CDTF">2012-12-11T20:26:08Z</dcterms:created>
  <dcterms:modified xsi:type="dcterms:W3CDTF">2025-02-18T20:39:19Z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