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IMUVIM Anual Enero-Diciembre 2024\"/>
    </mc:Choice>
  </mc:AlternateContent>
  <xr:revisionPtr revIDLastSave="0" documentId="13_ncr:1_{6F98E23B-F5B3-4E44-A85D-DC0E74ABBE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31" i="4" l="1"/>
  <c r="D40" i="4" s="1"/>
  <c r="G31" i="4"/>
  <c r="G40" i="4" s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<sst xmlns="http://schemas.openxmlformats.org/spreadsheetml/2006/main" count="102" uniqueCount="54">
  <si>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</si>
  <si>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</si>
  <si>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</si>
  <si>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</si>
  <si>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</si>
  <si>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</si>
  <si>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</si>
  <si>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</si>
  <si>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</si>
  <si>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</si>
  <si>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</si>
  <si>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</si>
  <si>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</si>
  <si>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</si>
  <si>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</si>
  <si>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</si>
  <si>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</si>
  <si>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</si>
  <si>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</si>
  <si>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</si>
  <si>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</si>
  <si>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</si>
  <si>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</si>
  <si>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</si>
  <si>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</si>
  <si>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</si>
  <si>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</si>
  <si>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</si>
  <si>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</si>
  <si>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</si>
  <si>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</si>
  <si>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</si>
  <si>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</si>
  <si>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</si>
  <si>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</si>
  <si>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</si>
  <si>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</si>
  <si>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</si>
  <si>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</si>
  <si>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</si>
  <si>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</si>
  <si>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</si>
  <si>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</si>
  <si>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</si>
  <si>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</si>
  <si>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</si>
  <si>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</si>
  <si>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</si>
  <si>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</si>
  <si>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</si>
  <si>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Vivienda  de Moroleón, Gto.
Estado Analítico de Ingresos
Del 1 de Enero al 31 de Diciembre de 2024</t>
  </si>
  <si>
    <t>Bajo protesta de decir verdad declaramos que los Estados Financieros y sus notas, son razonablemente correctos y son responsabilidad del emisor.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</si>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</sst>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indent="1"/>
    </xf>
    <xf numFmtId="0" fontId="7" fillId="0" borderId="0" xfId="9" applyFont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5" t="s">
        <v>50</v>
      </c>
      <c r="B1" s="46"/>
      <c r="C1" s="46"/>
      <c r="D1" s="46"/>
      <c r="E1" s="46"/>
      <c r="F1" s="46"/>
      <c r="G1" s="47"/>
    </row>
    <row r="2" spans="1:8" s="3" customFormat="1" x14ac:dyDescent="0.2">
      <c r="A2" s="36"/>
      <c r="B2" s="46" t="s">
        <v>22</v>
      </c>
      <c r="C2" s="46"/>
      <c r="D2" s="46"/>
      <c r="E2" s="46"/>
      <c r="F2" s="46"/>
      <c r="G2" s="49" t="s">
        <v>19</v>
      </c>
    </row>
    <row r="3" spans="1:8" s="1" customFormat="1" ht="24.95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0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360</v>
      </c>
      <c r="C9" s="16">
        <v>0</v>
      </c>
      <c r="D9" s="16">
        <f t="shared" si="0"/>
        <v>360</v>
      </c>
      <c r="E9" s="16">
        <v>126.68</v>
      </c>
      <c r="F9" s="16">
        <v>126.68</v>
      </c>
      <c r="G9" s="16">
        <f t="shared" si="1"/>
        <v>-233.32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7000000</v>
      </c>
      <c r="C11" s="16">
        <v>0</v>
      </c>
      <c r="D11" s="16">
        <f t="shared" si="2"/>
        <v>7000000</v>
      </c>
      <c r="E11" s="16">
        <v>1008000</v>
      </c>
      <c r="F11" s="16">
        <v>178000</v>
      </c>
      <c r="G11" s="16">
        <f t="shared" si="3"/>
        <v>-6822000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387188.3</v>
      </c>
      <c r="C13" s="16">
        <v>0</v>
      </c>
      <c r="D13" s="16">
        <f t="shared" si="2"/>
        <v>387188.3</v>
      </c>
      <c r="E13" s="16">
        <v>387176.28</v>
      </c>
      <c r="F13" s="16">
        <v>387176.28</v>
      </c>
      <c r="G13" s="16">
        <f t="shared" si="3"/>
        <v>-12.019999999960419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7387548.2999999998</v>
      </c>
      <c r="C16" s="17">
        <f t="shared" ref="C16:G16" si="6">SUM(C5:C14)</f>
        <v>0</v>
      </c>
      <c r="D16" s="17">
        <f t="shared" si="6"/>
        <v>7387548.2999999998</v>
      </c>
      <c r="E16" s="17">
        <f t="shared" si="6"/>
        <v>1395302.96</v>
      </c>
      <c r="F16" s="10">
        <f t="shared" si="6"/>
        <v>565302.96</v>
      </c>
      <c r="G16" s="11">
        <f t="shared" si="6"/>
        <v>-6822245.3399999999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39"/>
      <c r="B18" s="46" t="s">
        <v>22</v>
      </c>
      <c r="C18" s="46"/>
      <c r="D18" s="46"/>
      <c r="E18" s="46"/>
      <c r="F18" s="46"/>
      <c r="G18" s="49" t="s">
        <v>19</v>
      </c>
      <c r="H18" s="30" t="s">
        <v>46</v>
      </c>
    </row>
    <row r="19" spans="1:8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0"/>
      <c r="H19" s="30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7387548.2999999998</v>
      </c>
      <c r="C31" s="20">
        <f t="shared" si="14"/>
        <v>0</v>
      </c>
      <c r="D31" s="20">
        <f t="shared" si="14"/>
        <v>7387548.2999999998</v>
      </c>
      <c r="E31" s="20">
        <f t="shared" si="14"/>
        <v>1395302.96</v>
      </c>
      <c r="F31" s="20">
        <f t="shared" si="14"/>
        <v>565302.96</v>
      </c>
      <c r="G31" s="20">
        <f t="shared" si="14"/>
        <v>-6822245.3399999999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360</v>
      </c>
      <c r="C33" s="19">
        <v>0</v>
      </c>
      <c r="D33" s="19">
        <f>B33+C33</f>
        <v>360</v>
      </c>
      <c r="E33" s="19">
        <v>126.68</v>
      </c>
      <c r="F33" s="19">
        <v>126.68</v>
      </c>
      <c r="G33" s="19">
        <f t="shared" ref="G33:G34" si="15">F33-B33</f>
        <v>-233.32</v>
      </c>
      <c r="H33" s="30" t="s">
        <v>40</v>
      </c>
    </row>
    <row r="34" spans="1:8" ht="22.5" x14ac:dyDescent="0.2">
      <c r="A34" s="34" t="s">
        <v>32</v>
      </c>
      <c r="B34" s="19">
        <v>7000000</v>
      </c>
      <c r="C34" s="19">
        <v>0</v>
      </c>
      <c r="D34" s="19">
        <f>B34+C34</f>
        <v>7000000</v>
      </c>
      <c r="E34" s="19">
        <v>1008000</v>
      </c>
      <c r="F34" s="19">
        <v>178000</v>
      </c>
      <c r="G34" s="19">
        <f t="shared" si="15"/>
        <v>-6822000</v>
      </c>
      <c r="H34" s="30" t="s">
        <v>42</v>
      </c>
    </row>
    <row r="35" spans="1:8" ht="22.5" x14ac:dyDescent="0.2">
      <c r="A35" s="34" t="s">
        <v>26</v>
      </c>
      <c r="B35" s="19">
        <v>387188.3</v>
      </c>
      <c r="C35" s="19">
        <v>0</v>
      </c>
      <c r="D35" s="19">
        <f>B35+C35</f>
        <v>387188.3</v>
      </c>
      <c r="E35" s="19">
        <v>387176.28</v>
      </c>
      <c r="F35" s="19">
        <v>387176.28</v>
      </c>
      <c r="G35" s="19">
        <f t="shared" ref="G35" si="16">F35-B35</f>
        <v>-12.019999999960419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7387548.2999999998</v>
      </c>
      <c r="C40" s="17">
        <f t="shared" ref="C40:G40" si="18">SUM(C37+C31+C21)</f>
        <v>0</v>
      </c>
      <c r="D40" s="17">
        <f t="shared" si="18"/>
        <v>7387548.2999999998</v>
      </c>
      <c r="E40" s="17">
        <f t="shared" si="18"/>
        <v>1395302.96</v>
      </c>
      <c r="F40" s="17">
        <f t="shared" si="18"/>
        <v>565302.96</v>
      </c>
      <c r="G40" s="11">
        <f t="shared" si="18"/>
        <v>-6822245.3399999999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8" t="s">
        <v>36</v>
      </c>
      <c r="B45" s="48"/>
      <c r="C45" s="48"/>
      <c r="D45" s="48"/>
      <c r="E45" s="48"/>
      <c r="F45" s="48"/>
      <c r="G45" s="48"/>
    </row>
    <row r="46" spans="1:8" ht="16.5" customHeight="1" x14ac:dyDescent="0.2">
      <c r="A46" s="43" t="s">
        <v>51</v>
      </c>
      <c r="B46" s="44"/>
      <c r="C46" s="44"/>
      <c r="F46" s="42"/>
      <c r="G46" s="42"/>
    </row>
    <row r="47" spans="1:8" ht="30.75" customHeight="1" x14ac:dyDescent="0.2">
      <c r="A47" s="44" t="s">
        <v>52</v>
      </c>
      <c r="B47" s="44"/>
      <c r="C47" s="42"/>
      <c r="D47" s="42"/>
      <c r="E47" s="42"/>
      <c r="F47" s="42"/>
      <c r="G47" s="42"/>
    </row>
    <row r="48" spans="1:8" x14ac:dyDescent="0.2">
      <c r="A48" s="44" t="s">
        <v>53</v>
      </c>
      <c r="B48" s="44"/>
    </row>
    <row r="49" spans="1:3" x14ac:dyDescent="0.2">
      <c r="C49" s="44"/>
    </row>
    <row r="50" spans="1:3" x14ac:dyDescent="0.2">
      <c r="A50" s="44"/>
      <c r="B50" s="44"/>
      <c r="C50" s="44"/>
    </row>
    <row r="51" spans="1:3" x14ac:dyDescent="0.2">
      <c r="A51" s="44"/>
      <c r="B51" s="44"/>
      <c r="C51" s="44"/>
    </row>
    <row r="52" spans="1:3" x14ac:dyDescent="0.2">
      <c r="C52" s="44"/>
    </row>
    <row r="53" spans="1:3" x14ac:dyDescent="0.2">
      <c r="C53" s="44"/>
    </row>
    <row r="54" spans="1:3" x14ac:dyDescent="0.2">
      <c r="C54" s="44"/>
    </row>
    <row r="55" spans="1:3" x14ac:dyDescent="0.2">
      <c r="A55" s="44"/>
      <c r="B55" s="44"/>
      <c r="C55" s="44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60" verticalDpi="360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Economico</cp:lastModifiedBy>
  <cp:lastPrinted>2025-02-18T20:58:44Z</cp:lastPrinted>
  <dcterms:created xsi:type="dcterms:W3CDTF">2012-12-11T20:48:19Z</dcterms:created>
  <dcterms:modified xsi:type="dcterms:W3CDTF">2025-02-18T20:58:57Z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