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F99A133C-2F16-43B8-87FA-43488AAA06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/>
  <c r="F17" i="1" s="1"/>
  <c r="E16" i="1"/>
  <c r="F16" i="1" s="1"/>
  <c r="E15" i="1"/>
  <c r="F15" i="1" s="1"/>
  <c r="E11" i="1"/>
  <c r="F11" i="1" s="1"/>
  <c r="E10" i="1"/>
  <c r="F10" i="1" s="1"/>
  <c r="E9" i="1"/>
  <c r="F9" i="1" s="1"/>
  <c r="E8" i="1"/>
  <c r="F8" i="1" s="1"/>
  <c r="E7" i="1"/>
  <c r="F7" i="1" s="1"/>
  <c r="E6" i="1"/>
  <c r="E4" i="1" s="1"/>
  <c r="E5" i="1"/>
  <c r="F5" i="1" s="1"/>
  <c r="E21" i="1"/>
  <c r="F21" i="1" s="1"/>
  <c r="E20" i="1"/>
  <c r="F20" i="1" s="1"/>
  <c r="E14" i="1"/>
  <c r="F14" i="1" s="1"/>
  <c r="E13" i="1"/>
  <c r="F13" i="1" s="1"/>
  <c r="D12" i="1"/>
  <c r="C12" i="1"/>
  <c r="B12" i="1"/>
  <c r="D4" i="1"/>
  <c r="C4" i="1"/>
  <c r="B4" i="1"/>
  <c r="B3" i="1" l="1"/>
  <c r="D3" i="1"/>
  <c r="F6" i="1"/>
  <c r="F4" i="1" s="1"/>
  <c r="C3" i="1"/>
  <c r="F12" i="1"/>
  <c r="E12" i="1"/>
  <c r="E3" i="1" s="1"/>
  <c r="F3" i="1" l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<sst xmlns="http://schemas.openxmlformats.org/spreadsheetml/2006/main" count="33" uniqueCount="33">
  <si>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</si>
  <si>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</si>
  <si>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</si>
  <si>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</si>
  <si>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</si>
  <si>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</si>
  <si>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</si>
  <si>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</si>
  <si>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</si>
  <si>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</si>
  <si>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</si>
  <si>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</si>
  <si>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</si>
  <si>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</si>
  <si>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</si>
  <si>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</si>
  <si>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</si>
  <si>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</si>
  <si>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</si>
  <si>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</si>
  <si>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</si>
  <si>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</si>
  <si>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</si>
  <si>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</si>
  <si>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</si>
  <si>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</si>
  <si>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L.A.I. MARTIN HEBER LOPEZ ORTEGA</t>
  </si>
  <si>
    <t>SINDICO MUNICIPAL Y COMISIONADO DE HACIENDA</t>
  </si>
  <si>
    <t>LC GUILLERMO SIERRA BLANCO</t>
  </si>
  <si>
    <t>TESORERO MUNICIPAL</t>
  </si>
  <si>
    <t xml:space="preserve">PRESIDENTA MUNICIPAL </t>
  </si>
  <si>
    <t>C. ALMA DENISSE SANCHEZ BARRAGAN</t>
  </si>
  <si>
    <t>Municipio Moroleón,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</si>
</sst>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indent="1"/>
    </xf>
    <xf numFmtId="0" fontId="4" fillId="0" borderId="4" xfId="8" applyFont="1" applyBorder="1" applyAlignment="1">
      <alignment horizontal="left" vertical="top" indent="2"/>
    </xf>
    <xf numFmtId="0" fontId="5" fillId="0" borderId="4" xfId="8" applyFont="1" applyBorder="1" applyAlignment="1">
      <alignment horizontal="left" vertical="top" indent="2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8" fillId="0" borderId="0" xfId="21" applyFont="1" applyAlignment="1" applyProtection="1">
      <alignment horizontal="center" wrapText="1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8" fillId="0" borderId="5" xfId="21" applyFont="1" applyBorder="1" applyAlignment="1" applyProtection="1">
      <alignment horizontal="center"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21" applyFont="1" applyAlignment="1" applyProtection="1">
      <alignment horizontal="center" wrapText="1"/>
      <protection locked="0"/>
    </xf>
    <xf numFmtId="0" fontId="8" fillId="0" borderId="0" xfId="21" applyFont="1" applyAlignment="1" applyProtection="1">
      <alignment horizontal="center" vertical="top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1751D094-879D-412C-8B57-B07CE4B35DD1}"/>
    <cellStyle name="Millares 2 2 3" xfId="27" xr:uid="{959B780C-0A0B-41DB-924C-FBF67A7AB843}"/>
    <cellStyle name="Millares 2 3" xfId="4" xr:uid="{00000000-0005-0000-0000-000003000000}"/>
    <cellStyle name="Millares 2 3 2" xfId="18" xr:uid="{3F055221-0A4C-40ED-9A91-7B12D8F26292}"/>
    <cellStyle name="Millares 2 3 3" xfId="28" xr:uid="{4CE8EC9D-C309-4DBD-8CEC-54327A9176EB}"/>
    <cellStyle name="Millares 2 4" xfId="25" xr:uid="{5453DBF3-6686-479F-8124-627E62C34ED1}"/>
    <cellStyle name="Millares 2 5" xfId="16" xr:uid="{5CDFA9E2-10F9-4498-9C7A-41450E7228D8}"/>
    <cellStyle name="Millares 2 6" xfId="26" xr:uid="{2B81F703-31AE-41CA-8651-82555333F842}"/>
    <cellStyle name="Millares 3" xfId="5" xr:uid="{00000000-0005-0000-0000-000004000000}"/>
    <cellStyle name="Millares 3 2" xfId="19" xr:uid="{D569E7D4-758E-4F56-8663-4EEC2168D247}"/>
    <cellStyle name="Millares 3 3" xfId="29" xr:uid="{A3128ACF-62F0-45F6-855D-3522EA9689F1}"/>
    <cellStyle name="Moneda 2" xfId="6" xr:uid="{00000000-0005-0000-0000-000005000000}"/>
    <cellStyle name="Moneda 2 2" xfId="20" xr:uid="{08A93AB8-D3EC-4010-AB2D-C620C9B38482}"/>
    <cellStyle name="Moneda 2 3" xfId="30" xr:uid="{FA7B777A-778D-405E-8675-E4536887481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8E3582C-C8C9-459A-B346-F0919838FACC}"/>
    <cellStyle name="Normal 2 4" xfId="31" xr:uid="{DB8461BD-6528-49A2-A00A-A523EBCB8F1B}"/>
    <cellStyle name="Normal 3" xfId="9" xr:uid="{00000000-0005-0000-0000-000009000000}"/>
    <cellStyle name="Normal 3 2" xfId="22" xr:uid="{75E30FC6-09EE-47CA-9179-7FC2ABFFFF83}"/>
    <cellStyle name="Normal 3 3" xfId="32" xr:uid="{EC8414CD-6A9E-4995-A1D8-3F4D454E41C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87F8B47C-2379-4E92-81A4-21A5E9384808}"/>
    <cellStyle name="Normal 6 2 3" xfId="34" xr:uid="{3919ECCF-E0C0-4F65-9FDA-DAB60A590B6B}"/>
    <cellStyle name="Normal 6 3" xfId="23" xr:uid="{B7FD550D-D026-493E-87E1-F314B19AFFBF}"/>
    <cellStyle name="Normal 6 4" xfId="33" xr:uid="{77F19780-48D4-4F06-9A3F-405F4F37F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B2" sqref="B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5" t="s">
        <v>32</v>
      </c>
      <c r="B1" s="16"/>
      <c r="C1" s="16"/>
      <c r="D1" s="16"/>
      <c r="E1" s="16"/>
      <c r="F1" s="17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256843224.31999999</v>
      </c>
      <c r="C3" s="8">
        <f t="shared" ref="C3:F3" si="0">C4+C12</f>
        <v>1591726221.1499999</v>
      </c>
      <c r="D3" s="8">
        <f t="shared" si="0"/>
        <v>1608803750.1800001</v>
      </c>
      <c r="E3" s="8">
        <f t="shared" si="0"/>
        <v>239765695.2899999</v>
      </c>
      <c r="F3" s="8">
        <f t="shared" si="0"/>
        <v>-17077529.030000106</v>
      </c>
    </row>
    <row r="4" spans="1:6" x14ac:dyDescent="0.2">
      <c r="A4" s="6" t="s">
        <v>7</v>
      </c>
      <c r="B4" s="8">
        <f>SUM(B5:B11)</f>
        <v>108916760.11</v>
      </c>
      <c r="C4" s="8">
        <f>SUM(C5:C11)</f>
        <v>1245955269.8799999</v>
      </c>
      <c r="D4" s="8">
        <f>SUM(D5:D11)</f>
        <v>1285195275.1700001</v>
      </c>
      <c r="E4" s="8">
        <f>SUM(E5:E11)</f>
        <v>69676754.819999918</v>
      </c>
      <c r="F4" s="8">
        <f>SUM(F5:F11)</f>
        <v>-39240005.290000081</v>
      </c>
    </row>
    <row r="5" spans="1:6" x14ac:dyDescent="0.2">
      <c r="A5" s="7" t="s">
        <v>8</v>
      </c>
      <c r="B5" s="9">
        <v>75600076.920000002</v>
      </c>
      <c r="C5" s="9">
        <v>623983589.04999995</v>
      </c>
      <c r="D5" s="9">
        <v>659407495.63999999</v>
      </c>
      <c r="E5" s="9">
        <f>B5+C5-D5</f>
        <v>40176170.329999924</v>
      </c>
      <c r="F5" s="9">
        <f t="shared" ref="F5:F11" si="1">E5-B5</f>
        <v>-35423906.590000078</v>
      </c>
    </row>
    <row r="6" spans="1:6" x14ac:dyDescent="0.2">
      <c r="A6" s="7" t="s">
        <v>9</v>
      </c>
      <c r="B6" s="9">
        <v>25661983.170000002</v>
      </c>
      <c r="C6" s="9">
        <v>566916849.48000002</v>
      </c>
      <c r="D6" s="9">
        <v>566795761.13999999</v>
      </c>
      <c r="E6" s="9">
        <f t="shared" ref="E6:E11" si="2">B6+C6-D6</f>
        <v>25783071.50999999</v>
      </c>
      <c r="F6" s="9">
        <f t="shared" si="1"/>
        <v>121088.33999998868</v>
      </c>
    </row>
    <row r="7" spans="1:6" x14ac:dyDescent="0.2">
      <c r="A7" s="7" t="s">
        <v>10</v>
      </c>
      <c r="B7" s="9">
        <v>7654700.0199999996</v>
      </c>
      <c r="C7" s="9">
        <v>55054831.350000001</v>
      </c>
      <c r="D7" s="9">
        <v>58992018.390000001</v>
      </c>
      <c r="E7" s="9">
        <f t="shared" si="2"/>
        <v>3717512.9800000042</v>
      </c>
      <c r="F7" s="9">
        <f t="shared" si="1"/>
        <v>-3937187.0399999954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7" t="s">
        <v>14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6" t="s">
        <v>15</v>
      </c>
      <c r="B12" s="8">
        <f>SUM(B13:B21)</f>
        <v>147926464.20999998</v>
      </c>
      <c r="C12" s="8">
        <f>SUM(C13:C21)</f>
        <v>345770951.26999998</v>
      </c>
      <c r="D12" s="8">
        <f>SUM(D13:D21)</f>
        <v>323608475.00999999</v>
      </c>
      <c r="E12" s="8">
        <f>SUM(E13:E21)</f>
        <v>170088940.46999997</v>
      </c>
      <c r="F12" s="8">
        <f>SUM(F13:F21)</f>
        <v>22162476.259999976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7" t="s">
        <v>18</v>
      </c>
      <c r="B15" s="10">
        <v>105650935.65000001</v>
      </c>
      <c r="C15" s="10">
        <v>319175973.82999998</v>
      </c>
      <c r="D15" s="10">
        <v>300835061.41000003</v>
      </c>
      <c r="E15" s="10">
        <f t="shared" si="4"/>
        <v>123991848.06999999</v>
      </c>
      <c r="F15" s="10">
        <f t="shared" si="3"/>
        <v>18340912.419999987</v>
      </c>
    </row>
    <row r="16" spans="1:6" x14ac:dyDescent="0.2">
      <c r="A16" s="7" t="s">
        <v>19</v>
      </c>
      <c r="B16" s="9">
        <v>78950192.049999997</v>
      </c>
      <c r="C16" s="9">
        <v>26554381.300000001</v>
      </c>
      <c r="D16" s="9">
        <v>16236029.65</v>
      </c>
      <c r="E16" s="9">
        <f t="shared" si="4"/>
        <v>89268543.699999988</v>
      </c>
      <c r="F16" s="9">
        <f t="shared" si="3"/>
        <v>10318351.649999991</v>
      </c>
    </row>
    <row r="17" spans="1:6" x14ac:dyDescent="0.2">
      <c r="A17" s="7" t="s">
        <v>20</v>
      </c>
      <c r="B17" s="9">
        <v>1078336.8799999999</v>
      </c>
      <c r="C17" s="9">
        <v>37211.64</v>
      </c>
      <c r="D17" s="9">
        <v>21917.82</v>
      </c>
      <c r="E17" s="9">
        <f t="shared" si="4"/>
        <v>1093630.6999999997</v>
      </c>
      <c r="F17" s="9">
        <f t="shared" si="3"/>
        <v>15293.819999999832</v>
      </c>
    </row>
    <row r="18" spans="1:6" x14ac:dyDescent="0.2">
      <c r="A18" s="7" t="s">
        <v>21</v>
      </c>
      <c r="B18" s="9">
        <v>-51979399.460000001</v>
      </c>
      <c r="C18" s="9">
        <v>3384.5</v>
      </c>
      <c r="D18" s="9">
        <v>6515466.1299999999</v>
      </c>
      <c r="E18" s="9">
        <f t="shared" si="4"/>
        <v>-58491481.090000004</v>
      </c>
      <c r="F18" s="9">
        <f t="shared" si="3"/>
        <v>-6512081.6300000027</v>
      </c>
    </row>
    <row r="19" spans="1:6" x14ac:dyDescent="0.2">
      <c r="A19" s="7" t="s">
        <v>22</v>
      </c>
      <c r="B19" s="9">
        <v>14226399.09</v>
      </c>
      <c r="C19" s="9">
        <v>0</v>
      </c>
      <c r="D19" s="9">
        <v>0</v>
      </c>
      <c r="E19" s="9">
        <f t="shared" si="4"/>
        <v>14226399.09</v>
      </c>
      <c r="F19" s="9">
        <f t="shared" si="3"/>
        <v>0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25</v>
      </c>
    </row>
    <row r="26" spans="1:6" x14ac:dyDescent="0.2">
      <c r="A26" s="11"/>
      <c r="C26" s="13"/>
      <c r="D26" s="11"/>
    </row>
    <row r="27" spans="1:6" ht="14.25" customHeight="1" x14ac:dyDescent="0.2">
      <c r="A27" s="12" t="s">
        <v>31</v>
      </c>
      <c r="C27" s="18" t="s">
        <v>26</v>
      </c>
      <c r="D27" s="18"/>
    </row>
    <row r="28" spans="1:6" ht="69" customHeight="1" x14ac:dyDescent="0.2">
      <c r="A28" s="14" t="s">
        <v>30</v>
      </c>
      <c r="C28" s="19" t="s">
        <v>27</v>
      </c>
      <c r="D28" s="19"/>
    </row>
    <row r="29" spans="1:6" ht="12" x14ac:dyDescent="0.2">
      <c r="A29" s="12" t="s">
        <v>28</v>
      </c>
    </row>
    <row r="30" spans="1:6" ht="12" x14ac:dyDescent="0.2">
      <c r="A30" s="12" t="s">
        <v>29</v>
      </c>
    </row>
  </sheetData>
  <sheetProtection formatCells="0" formatColumns="0" formatRows="0" autoFilter="0"/>
  <mergeCells count="3">
    <mergeCell ref="A1:F1"/>
    <mergeCell ref="C27:D27"/>
    <mergeCell ref="C28:D28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2024-04-26T15:23:54Z</cp:lastPrinted>
  <dcterms:created xsi:type="dcterms:W3CDTF">2014-02-09T04:04:15Z</dcterms:created>
  <dcterms:modified xsi:type="dcterms:W3CDTF">2025-01-21T15:28:51Z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