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ownloads\4to transparencia\4to transparencia\Nueva carpeta\"/>
    </mc:Choice>
  </mc:AlternateContent>
  <xr:revisionPtr revIDLastSave="0" documentId="8_{6DCB8ABD-6B28-48B3-8D91-3AA676FF55E2}" xr6:coauthVersionLast="47" xr6:coauthVersionMax="47" xr10:uidLastSave="{00000000-0000-0000-0000-000000000000}"/>
  <bookViews>
    <workbookView xWindow="-120" yWindow="-120" windowWidth="20730" windowHeight="11160" xr2:uid="{1C77C136-E787-4D18-AFCD-4D8EDAFBAD96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C9" i="1" s="1"/>
  <c r="E10" i="1"/>
  <c r="E9" i="1" s="1"/>
  <c r="F10" i="1"/>
  <c r="F9" i="1" s="1"/>
  <c r="D11" i="1"/>
  <c r="D10" i="1" s="1"/>
  <c r="G11" i="1"/>
  <c r="G10" i="1" s="1"/>
  <c r="D12" i="1"/>
  <c r="G12" i="1" s="1"/>
  <c r="D13" i="1"/>
  <c r="G13" i="1"/>
  <c r="D14" i="1"/>
  <c r="G14" i="1" s="1"/>
  <c r="D15" i="1"/>
  <c r="G15" i="1"/>
  <c r="D16" i="1"/>
  <c r="G16" i="1" s="1"/>
  <c r="D17" i="1"/>
  <c r="G17" i="1"/>
  <c r="D18" i="1"/>
  <c r="G18" i="1" s="1"/>
  <c r="B19" i="1"/>
  <c r="C19" i="1"/>
  <c r="E19" i="1"/>
  <c r="F19" i="1"/>
  <c r="D20" i="1"/>
  <c r="G20" i="1" s="1"/>
  <c r="D21" i="1"/>
  <c r="G21" i="1"/>
  <c r="D22" i="1"/>
  <c r="D19" i="1" s="1"/>
  <c r="D23" i="1"/>
  <c r="G23" i="1"/>
  <c r="D24" i="1"/>
  <c r="G24" i="1" s="1"/>
  <c r="D25" i="1"/>
  <c r="G25" i="1"/>
  <c r="D26" i="1"/>
  <c r="G26" i="1" s="1"/>
  <c r="B27" i="1"/>
  <c r="C27" i="1"/>
  <c r="E27" i="1"/>
  <c r="F27" i="1"/>
  <c r="D28" i="1"/>
  <c r="G28" i="1" s="1"/>
  <c r="D29" i="1"/>
  <c r="G29" i="1" s="1"/>
  <c r="D30" i="1"/>
  <c r="G30" i="1" s="1"/>
  <c r="D31" i="1"/>
  <c r="G31" i="1"/>
  <c r="D32" i="1"/>
  <c r="G32" i="1" s="1"/>
  <c r="D33" i="1"/>
  <c r="G33" i="1" s="1"/>
  <c r="D34" i="1"/>
  <c r="G34" i="1" s="1"/>
  <c r="D35" i="1"/>
  <c r="G35" i="1"/>
  <c r="D36" i="1"/>
  <c r="G36" i="1" s="1"/>
  <c r="B37" i="1"/>
  <c r="C37" i="1"/>
  <c r="E37" i="1"/>
  <c r="F37" i="1"/>
  <c r="D38" i="1"/>
  <c r="G38" i="1" s="1"/>
  <c r="D39" i="1"/>
  <c r="G39" i="1" s="1"/>
  <c r="D40" i="1"/>
  <c r="G40" i="1" s="1"/>
  <c r="D41" i="1"/>
  <c r="G41" i="1"/>
  <c r="B44" i="1"/>
  <c r="C44" i="1"/>
  <c r="C43" i="1" s="1"/>
  <c r="E44" i="1"/>
  <c r="E43" i="1" s="1"/>
  <c r="F44" i="1"/>
  <c r="F43" i="1" s="1"/>
  <c r="D45" i="1"/>
  <c r="G45" i="1" s="1"/>
  <c r="D46" i="1"/>
  <c r="G46" i="1"/>
  <c r="D47" i="1"/>
  <c r="D44" i="1" s="1"/>
  <c r="D48" i="1"/>
  <c r="G48" i="1" s="1"/>
  <c r="D49" i="1"/>
  <c r="G49" i="1" s="1"/>
  <c r="D50" i="1"/>
  <c r="G50" i="1"/>
  <c r="D51" i="1"/>
  <c r="G51" i="1" s="1"/>
  <c r="D52" i="1"/>
  <c r="G52" i="1" s="1"/>
  <c r="B53" i="1"/>
  <c r="B43" i="1" s="1"/>
  <c r="C53" i="1"/>
  <c r="E53" i="1"/>
  <c r="F53" i="1"/>
  <c r="D54" i="1"/>
  <c r="G54" i="1" s="1"/>
  <c r="D55" i="1"/>
  <c r="G55" i="1" s="1"/>
  <c r="D56" i="1"/>
  <c r="G56" i="1"/>
  <c r="D57" i="1"/>
  <c r="G57" i="1" s="1"/>
  <c r="D58" i="1"/>
  <c r="G58" i="1" s="1"/>
  <c r="D59" i="1"/>
  <c r="G59" i="1" s="1"/>
  <c r="D60" i="1"/>
  <c r="G60" i="1"/>
  <c r="B61" i="1"/>
  <c r="C61" i="1"/>
  <c r="E61" i="1"/>
  <c r="F61" i="1"/>
  <c r="D62" i="1"/>
  <c r="G62" i="1"/>
  <c r="D63" i="1"/>
  <c r="G63" i="1" s="1"/>
  <c r="D64" i="1"/>
  <c r="G64" i="1" s="1"/>
  <c r="D65" i="1"/>
  <c r="G65" i="1" s="1"/>
  <c r="D66" i="1"/>
  <c r="G66" i="1"/>
  <c r="D67" i="1"/>
  <c r="G67" i="1" s="1"/>
  <c r="D68" i="1"/>
  <c r="G68" i="1" s="1"/>
  <c r="D69" i="1"/>
  <c r="G69" i="1" s="1"/>
  <c r="D70" i="1"/>
  <c r="G70" i="1"/>
  <c r="B71" i="1"/>
  <c r="C71" i="1"/>
  <c r="E71" i="1"/>
  <c r="F71" i="1"/>
  <c r="D72" i="1"/>
  <c r="G72" i="1"/>
  <c r="D73" i="1"/>
  <c r="G73" i="1" s="1"/>
  <c r="D74" i="1"/>
  <c r="G74" i="1" s="1"/>
  <c r="D75" i="1"/>
  <c r="G75" i="1" s="1"/>
  <c r="F77" i="1" l="1"/>
  <c r="G27" i="1"/>
  <c r="E77" i="1"/>
  <c r="G37" i="1"/>
  <c r="C77" i="1"/>
  <c r="G53" i="1"/>
  <c r="B77" i="1"/>
  <c r="G71" i="1"/>
  <c r="G61" i="1"/>
  <c r="D53" i="1"/>
  <c r="D43" i="1" s="1"/>
  <c r="D37" i="1"/>
  <c r="D9" i="1" s="1"/>
  <c r="D77" i="1" s="1"/>
  <c r="D27" i="1"/>
  <c r="D71" i="1"/>
  <c r="D61" i="1"/>
  <c r="G47" i="1"/>
  <c r="G44" i="1" s="1"/>
  <c r="G43" i="1" s="1"/>
  <c r="G22" i="1"/>
  <c r="G19" i="1" s="1"/>
  <c r="G9" i="1" s="1"/>
  <c r="G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<sst xmlns="http://schemas.openxmlformats.org/spreadsheetml/2006/main" count="79" uniqueCount="47">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</sst>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164" fontId="0" fillId="0" borderId="2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9"/>
    </xf>
    <xf numFmtId="164" fontId="0" fillId="0" borderId="2" xfId="1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left" vertical="center" wrapText="1" indent="6"/>
    </xf>
    <xf numFmtId="0" fontId="0" fillId="0" borderId="3" xfId="0" applyBorder="1" applyAlignment="1">
      <alignment horizontal="left" vertical="center" indent="6"/>
    </xf>
    <xf numFmtId="0" fontId="0" fillId="0" borderId="3" xfId="0" applyBorder="1" applyAlignment="1">
      <alignment horizontal="left" wrapText="1" indent="9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indent="9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3.xlsx" TargetMode="External"/><Relationship Id="rId1" Type="http://schemas.openxmlformats.org/officeDocument/2006/relationships/externalLinkPath" Target="Libr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1.xlsx" TargetMode="External"/><Relationship Id="rId1" Type="http://schemas.openxmlformats.org/officeDocument/2006/relationships/externalLinkPath" Target="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01 de Enero al 31 de Diciembre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9A21-C46C-4BB5-9EE0-BAB267DB1918}">
  <sheetPr>
    <outlinePr summaryBelow="0"/>
  </sheetPr>
  <dimension ref="A1:G78"/>
  <sheetViews>
    <sheetView showGridLines="0" tabSelected="1" topLeftCell="A52" zoomScale="75" zoomScaleNormal="75" workbookViewId="0">
      <selection activeCell="G89" sqref="G8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7" t="s">
        <v>46</v>
      </c>
      <c r="B1" s="36"/>
      <c r="C1" s="36"/>
      <c r="D1" s="36"/>
      <c r="E1" s="36"/>
      <c r="F1" s="36"/>
      <c r="G1" s="36"/>
    </row>
    <row r="2" spans="1:7" x14ac:dyDescent="0.25">
      <c r="A2" s="35" t="str">
        <f>'[2]Formato 1'!A2</f>
        <v>MUNICIPIO MOROLEON GUANAJUATO</v>
      </c>
      <c r="B2" s="34"/>
      <c r="C2" s="34"/>
      <c r="D2" s="34"/>
      <c r="E2" s="34"/>
      <c r="F2" s="34"/>
      <c r="G2" s="33"/>
    </row>
    <row r="3" spans="1:7" x14ac:dyDescent="0.25">
      <c r="A3" s="32" t="s">
        <v>45</v>
      </c>
      <c r="B3" s="31"/>
      <c r="C3" s="31"/>
      <c r="D3" s="31"/>
      <c r="E3" s="31"/>
      <c r="F3" s="31"/>
      <c r="G3" s="30"/>
    </row>
    <row r="4" spans="1:7" x14ac:dyDescent="0.25">
      <c r="A4" s="32" t="s">
        <v>44</v>
      </c>
      <c r="B4" s="31"/>
      <c r="C4" s="31"/>
      <c r="D4" s="31"/>
      <c r="E4" s="31"/>
      <c r="F4" s="31"/>
      <c r="G4" s="30"/>
    </row>
    <row r="5" spans="1:7" x14ac:dyDescent="0.25">
      <c r="A5" s="32" t="str">
        <f>'[1]Formato 3'!A4</f>
        <v>del 01 de Enero al 31 de Diciembre de 2024</v>
      </c>
      <c r="B5" s="31"/>
      <c r="C5" s="31"/>
      <c r="D5" s="31"/>
      <c r="E5" s="31"/>
      <c r="F5" s="31"/>
      <c r="G5" s="30"/>
    </row>
    <row r="6" spans="1:7" x14ac:dyDescent="0.25">
      <c r="A6" s="29" t="s">
        <v>43</v>
      </c>
      <c r="B6" s="28"/>
      <c r="C6" s="28"/>
      <c r="D6" s="28"/>
      <c r="E6" s="28"/>
      <c r="F6" s="28"/>
      <c r="G6" s="27"/>
    </row>
    <row r="7" spans="1:7" ht="15.75" customHeight="1" x14ac:dyDescent="0.25">
      <c r="A7" s="26" t="s">
        <v>42</v>
      </c>
      <c r="B7" s="25" t="s">
        <v>41</v>
      </c>
      <c r="C7" s="24"/>
      <c r="D7" s="24"/>
      <c r="E7" s="24"/>
      <c r="F7" s="23"/>
      <c r="G7" s="22" t="s">
        <v>40</v>
      </c>
    </row>
    <row r="8" spans="1:7" ht="30" x14ac:dyDescent="0.25">
      <c r="A8" s="21"/>
      <c r="B8" s="19" t="s">
        <v>39</v>
      </c>
      <c r="C8" s="20" t="s">
        <v>38</v>
      </c>
      <c r="D8" s="19" t="s">
        <v>37</v>
      </c>
      <c r="E8" s="19" t="s">
        <v>36</v>
      </c>
      <c r="F8" s="18" t="s">
        <v>35</v>
      </c>
      <c r="G8" s="17"/>
    </row>
    <row r="9" spans="1:7" ht="16.5" customHeight="1" x14ac:dyDescent="0.25">
      <c r="A9" s="16" t="s">
        <v>34</v>
      </c>
      <c r="B9" s="15">
        <f>B10+B19+B27+B37</f>
        <v>229877729.07000002</v>
      </c>
      <c r="C9" s="15">
        <f>C10+C19+C27+C37</f>
        <v>101821639.97</v>
      </c>
      <c r="D9" s="15">
        <f>D10+D19+D27+D37</f>
        <v>331699369.03999996</v>
      </c>
      <c r="E9" s="15">
        <f>E10+E19+E27+E37</f>
        <v>299855564.83000004</v>
      </c>
      <c r="F9" s="15">
        <f>F10+F19+F27+F37</f>
        <v>298923294.66000003</v>
      </c>
      <c r="G9" s="15">
        <f>G10+G19+G27+G37</f>
        <v>31843804.210000005</v>
      </c>
    </row>
    <row r="10" spans="1:7" ht="15" customHeight="1" x14ac:dyDescent="0.25">
      <c r="A10" s="11" t="s">
        <v>32</v>
      </c>
      <c r="B10" s="7">
        <f>SUM(B11:B18)</f>
        <v>127206585.34999999</v>
      </c>
      <c r="C10" s="7">
        <f>SUM(C11:C18)</f>
        <v>38357572.759999998</v>
      </c>
      <c r="D10" s="7">
        <f>SUM(D11:D18)</f>
        <v>165564158.10999998</v>
      </c>
      <c r="E10" s="7">
        <f>SUM(E11:E18)</f>
        <v>153550321.19</v>
      </c>
      <c r="F10" s="7">
        <f>SUM(F11:F18)</f>
        <v>152915563.75999999</v>
      </c>
      <c r="G10" s="7">
        <f>SUM(G11:G18)</f>
        <v>12013836.919999992</v>
      </c>
    </row>
    <row r="11" spans="1:7" x14ac:dyDescent="0.25">
      <c r="A11" s="14" t="s">
        <v>31</v>
      </c>
      <c r="B11" s="13">
        <v>36644379.149999999</v>
      </c>
      <c r="C11" s="13">
        <v>11604713.529999999</v>
      </c>
      <c r="D11" s="7">
        <f>B11+C11</f>
        <v>48249092.68</v>
      </c>
      <c r="E11" s="13">
        <v>47266851.350000001</v>
      </c>
      <c r="F11" s="13">
        <v>47063309.090000004</v>
      </c>
      <c r="G11" s="7">
        <f>D11-E11</f>
        <v>982241.32999999821</v>
      </c>
    </row>
    <row r="12" spans="1:7" x14ac:dyDescent="0.25">
      <c r="A12" s="14" t="s">
        <v>30</v>
      </c>
      <c r="B12" s="13">
        <v>440438.18</v>
      </c>
      <c r="C12" s="13">
        <v>119522.18</v>
      </c>
      <c r="D12" s="7">
        <f>B12+C12</f>
        <v>559960.36</v>
      </c>
      <c r="E12" s="13">
        <v>324939.17</v>
      </c>
      <c r="F12" s="13">
        <v>323306.03000000003</v>
      </c>
      <c r="G12" s="7">
        <f>D12-E12</f>
        <v>235021.19</v>
      </c>
    </row>
    <row r="13" spans="1:7" x14ac:dyDescent="0.25">
      <c r="A13" s="14" t="s">
        <v>29</v>
      </c>
      <c r="B13" s="13">
        <v>21621749.059999999</v>
      </c>
      <c r="C13" s="13">
        <v>-2037138.83</v>
      </c>
      <c r="D13" s="7">
        <f>B13+C13</f>
        <v>19584610.229999997</v>
      </c>
      <c r="E13" s="13">
        <v>18290366.84</v>
      </c>
      <c r="F13" s="13">
        <v>18258760</v>
      </c>
      <c r="G13" s="7">
        <f>D13-E13</f>
        <v>1294243.3899999969</v>
      </c>
    </row>
    <row r="14" spans="1:7" x14ac:dyDescent="0.25">
      <c r="A14" s="14" t="s">
        <v>28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14" t="s">
        <v>27</v>
      </c>
      <c r="B15" s="13">
        <v>17048932.829999998</v>
      </c>
      <c r="C15" s="13">
        <v>1671897.18</v>
      </c>
      <c r="D15" s="7">
        <f>B15+C15</f>
        <v>18720830.009999998</v>
      </c>
      <c r="E15" s="13">
        <v>16494216.25</v>
      </c>
      <c r="F15" s="13">
        <v>16441523.27</v>
      </c>
      <c r="G15" s="7">
        <f>D15-E15</f>
        <v>2226613.7599999979</v>
      </c>
    </row>
    <row r="16" spans="1:7" x14ac:dyDescent="0.25">
      <c r="A16" s="14" t="s">
        <v>26</v>
      </c>
      <c r="B16" s="7">
        <v>0</v>
      </c>
      <c r="C16" s="7">
        <v>0</v>
      </c>
      <c r="D16" s="7">
        <f>B16+C16</f>
        <v>0</v>
      </c>
      <c r="E16" s="7">
        <v>0</v>
      </c>
      <c r="F16" s="7">
        <v>0</v>
      </c>
      <c r="G16" s="7">
        <f>D16-E16</f>
        <v>0</v>
      </c>
    </row>
    <row r="17" spans="1:7" x14ac:dyDescent="0.25">
      <c r="A17" s="14" t="s">
        <v>25</v>
      </c>
      <c r="B17" s="13">
        <v>38514280.07</v>
      </c>
      <c r="C17" s="13">
        <v>23090713.73</v>
      </c>
      <c r="D17" s="7">
        <f>B17+C17</f>
        <v>61604993.799999997</v>
      </c>
      <c r="E17" s="13">
        <v>55952777.119999997</v>
      </c>
      <c r="F17" s="13">
        <v>55640938.240000002</v>
      </c>
      <c r="G17" s="7">
        <f>D17-E17</f>
        <v>5652216.6799999997</v>
      </c>
    </row>
    <row r="18" spans="1:7" x14ac:dyDescent="0.25">
      <c r="A18" s="14" t="s">
        <v>24</v>
      </c>
      <c r="B18" s="13">
        <v>12936806.060000001</v>
      </c>
      <c r="C18" s="13">
        <v>3907864.97</v>
      </c>
      <c r="D18" s="7">
        <f>B18+C18</f>
        <v>16844671.030000001</v>
      </c>
      <c r="E18" s="13">
        <v>15221170.460000001</v>
      </c>
      <c r="F18" s="13">
        <v>15187727.130000001</v>
      </c>
      <c r="G18" s="7">
        <f>D18-E18</f>
        <v>1623500.5700000003</v>
      </c>
    </row>
    <row r="19" spans="1:7" x14ac:dyDescent="0.25">
      <c r="A19" s="11" t="s">
        <v>23</v>
      </c>
      <c r="B19" s="7">
        <f>SUM(B20:B26)</f>
        <v>98522885.260000005</v>
      </c>
      <c r="C19" s="7">
        <f>SUM(C20:C26)</f>
        <v>60231976.410000004</v>
      </c>
      <c r="D19" s="7">
        <f>SUM(D20:D26)</f>
        <v>158754861.67000002</v>
      </c>
      <c r="E19" s="7">
        <f>SUM(E20:E26)</f>
        <v>139860661.78999999</v>
      </c>
      <c r="F19" s="7">
        <f>SUM(F20:F26)</f>
        <v>139566967.84</v>
      </c>
      <c r="G19" s="7">
        <f>SUM(G20:G26)</f>
        <v>18894199.880000014</v>
      </c>
    </row>
    <row r="20" spans="1:7" x14ac:dyDescent="0.25">
      <c r="A20" s="14" t="s">
        <v>22</v>
      </c>
      <c r="B20" s="13">
        <v>275000</v>
      </c>
      <c r="C20" s="13">
        <v>752152.64</v>
      </c>
      <c r="D20" s="7">
        <f>B20+C20</f>
        <v>1027152.64</v>
      </c>
      <c r="E20" s="13">
        <v>962624.89</v>
      </c>
      <c r="F20" s="13">
        <v>958685.86</v>
      </c>
      <c r="G20" s="7">
        <f>D20-E20</f>
        <v>64527.75</v>
      </c>
    </row>
    <row r="21" spans="1:7" x14ac:dyDescent="0.25">
      <c r="A21" s="14" t="s">
        <v>21</v>
      </c>
      <c r="B21" s="13">
        <v>77008903.189999998</v>
      </c>
      <c r="C21" s="13">
        <v>59757432.420000002</v>
      </c>
      <c r="D21" s="7">
        <f>B21+C21</f>
        <v>136766335.61000001</v>
      </c>
      <c r="E21" s="13">
        <v>119657597.56</v>
      </c>
      <c r="F21" s="13">
        <v>119456653.34999999</v>
      </c>
      <c r="G21" s="7">
        <f>D21-E21</f>
        <v>17108738.050000012</v>
      </c>
    </row>
    <row r="22" spans="1:7" x14ac:dyDescent="0.25">
      <c r="A22" s="14" t="s">
        <v>20</v>
      </c>
      <c r="B22" s="7">
        <v>0</v>
      </c>
      <c r="C22" s="7">
        <v>0</v>
      </c>
      <c r="D22" s="7">
        <f>B22+C22</f>
        <v>0</v>
      </c>
      <c r="E22" s="7">
        <v>0</v>
      </c>
      <c r="F22" s="7">
        <v>0</v>
      </c>
      <c r="G22" s="7">
        <f>D22-E22</f>
        <v>0</v>
      </c>
    </row>
    <row r="23" spans="1:7" x14ac:dyDescent="0.25">
      <c r="A23" s="14" t="s">
        <v>19</v>
      </c>
      <c r="B23" s="13">
        <v>7398498.1200000001</v>
      </c>
      <c r="C23" s="13">
        <v>2070003.29</v>
      </c>
      <c r="D23" s="7">
        <f>B23+C23</f>
        <v>9468501.4100000001</v>
      </c>
      <c r="E23" s="13">
        <v>8457033.1600000001</v>
      </c>
      <c r="F23" s="13">
        <v>8391259.4800000004</v>
      </c>
      <c r="G23" s="7">
        <f>D23-E23</f>
        <v>1011468.25</v>
      </c>
    </row>
    <row r="24" spans="1:7" x14ac:dyDescent="0.25">
      <c r="A24" s="14" t="s">
        <v>18</v>
      </c>
      <c r="B24" s="13">
        <v>9843641.8100000005</v>
      </c>
      <c r="C24" s="13">
        <v>-890124.26</v>
      </c>
      <c r="D24" s="7">
        <f>B24+C24</f>
        <v>8953517.5500000007</v>
      </c>
      <c r="E24" s="13">
        <v>8481982.1500000004</v>
      </c>
      <c r="F24" s="13">
        <v>8466248.8900000006</v>
      </c>
      <c r="G24" s="7">
        <f>D24-E24</f>
        <v>471535.40000000037</v>
      </c>
    </row>
    <row r="25" spans="1:7" x14ac:dyDescent="0.25">
      <c r="A25" s="14" t="s">
        <v>17</v>
      </c>
      <c r="B25" s="13">
        <v>3996842.14</v>
      </c>
      <c r="C25" s="13">
        <v>-1604474.04</v>
      </c>
      <c r="D25" s="7">
        <f>B25+C25</f>
        <v>2392368.1</v>
      </c>
      <c r="E25" s="13">
        <v>2165898.4300000002</v>
      </c>
      <c r="F25" s="13">
        <v>2159939.02</v>
      </c>
      <c r="G25" s="7">
        <f>D25-E25</f>
        <v>226469.66999999993</v>
      </c>
    </row>
    <row r="26" spans="1:7" x14ac:dyDescent="0.25">
      <c r="A26" s="14" t="s">
        <v>16</v>
      </c>
      <c r="B26" s="13">
        <v>0</v>
      </c>
      <c r="C26" s="13">
        <v>146986.35999999999</v>
      </c>
      <c r="D26" s="7">
        <f>B26+C26</f>
        <v>146986.35999999999</v>
      </c>
      <c r="E26" s="13">
        <v>135525.6</v>
      </c>
      <c r="F26" s="13">
        <v>134181.24</v>
      </c>
      <c r="G26" s="7">
        <f>D26-E26</f>
        <v>11460.75999999998</v>
      </c>
    </row>
    <row r="27" spans="1:7" x14ac:dyDescent="0.25">
      <c r="A27" s="11" t="s">
        <v>15</v>
      </c>
      <c r="B27" s="7">
        <f>SUM(B28:B36)</f>
        <v>4148258.46</v>
      </c>
      <c r="C27" s="7">
        <f>SUM(C28:C36)</f>
        <v>3232090.8</v>
      </c>
      <c r="D27" s="7">
        <f>SUM(D28:D36)</f>
        <v>7380349.2599999998</v>
      </c>
      <c r="E27" s="7">
        <f>SUM(E28:E36)</f>
        <v>6444581.8499999996</v>
      </c>
      <c r="F27" s="7">
        <f>SUM(F28:F36)</f>
        <v>6440763.0599999996</v>
      </c>
      <c r="G27" s="7">
        <f>SUM(G28:G36)</f>
        <v>935767.41000000015</v>
      </c>
    </row>
    <row r="28" spans="1:7" x14ac:dyDescent="0.25">
      <c r="A28" s="8" t="s">
        <v>14</v>
      </c>
      <c r="B28" s="7">
        <v>0</v>
      </c>
      <c r="C28" s="7">
        <v>0</v>
      </c>
      <c r="D28" s="7">
        <f>B28+C28</f>
        <v>0</v>
      </c>
      <c r="E28" s="7">
        <v>0</v>
      </c>
      <c r="F28" s="7">
        <v>0</v>
      </c>
      <c r="G28" s="7">
        <f>D28-E28</f>
        <v>0</v>
      </c>
    </row>
    <row r="29" spans="1:7" x14ac:dyDescent="0.25">
      <c r="A29" s="14" t="s">
        <v>13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14" t="s">
        <v>12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14" t="s">
        <v>11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4" t="s">
        <v>10</v>
      </c>
      <c r="B32" s="7">
        <v>0</v>
      </c>
      <c r="C32" s="7">
        <v>0</v>
      </c>
      <c r="D32" s="7">
        <f>B32+C32</f>
        <v>0</v>
      </c>
      <c r="E32" s="7">
        <v>0</v>
      </c>
      <c r="F32" s="7">
        <v>0</v>
      </c>
      <c r="G32" s="7">
        <f>D32-E32</f>
        <v>0</v>
      </c>
    </row>
    <row r="33" spans="1:7" ht="14.45" customHeight="1" x14ac:dyDescent="0.25">
      <c r="A33" s="14" t="s">
        <v>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>D33-E33</f>
        <v>0</v>
      </c>
    </row>
    <row r="34" spans="1:7" ht="14.45" customHeight="1" x14ac:dyDescent="0.25">
      <c r="A34" s="14" t="s">
        <v>8</v>
      </c>
      <c r="B34" s="13">
        <v>0</v>
      </c>
      <c r="C34" s="13">
        <v>1993465.37</v>
      </c>
      <c r="D34" s="7">
        <f>B34+C34</f>
        <v>1993465.37</v>
      </c>
      <c r="E34" s="13">
        <v>1543874.96</v>
      </c>
      <c r="F34" s="13">
        <v>1543408.25</v>
      </c>
      <c r="G34" s="7">
        <f>D34-E34</f>
        <v>449590.41000000015</v>
      </c>
    </row>
    <row r="35" spans="1:7" ht="14.45" customHeight="1" x14ac:dyDescent="0.25">
      <c r="A35" s="14" t="s">
        <v>7</v>
      </c>
      <c r="B35" s="13">
        <v>4148258.46</v>
      </c>
      <c r="C35" s="13">
        <v>1238625.43</v>
      </c>
      <c r="D35" s="7">
        <f>B35+C35</f>
        <v>5386883.8899999997</v>
      </c>
      <c r="E35" s="13">
        <v>4900706.8899999997</v>
      </c>
      <c r="F35" s="13">
        <v>4897354.8099999996</v>
      </c>
      <c r="G35" s="7">
        <f>D35-E35</f>
        <v>486177</v>
      </c>
    </row>
    <row r="36" spans="1:7" ht="14.45" customHeight="1" x14ac:dyDescent="0.25">
      <c r="A36" s="14" t="s">
        <v>6</v>
      </c>
      <c r="B36" s="7">
        <v>0</v>
      </c>
      <c r="C36" s="7">
        <v>0</v>
      </c>
      <c r="D36" s="7">
        <f>B36+C36</f>
        <v>0</v>
      </c>
      <c r="E36" s="7">
        <v>0</v>
      </c>
      <c r="F36" s="7">
        <v>0</v>
      </c>
      <c r="G36" s="7">
        <f>D36-E36</f>
        <v>0</v>
      </c>
    </row>
    <row r="37" spans="1:7" ht="14.45" customHeight="1" x14ac:dyDescent="0.25">
      <c r="A37" s="10" t="s">
        <v>5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</row>
    <row r="42" spans="1:7" x14ac:dyDescent="0.25">
      <c r="A42" s="8"/>
      <c r="B42" s="7"/>
      <c r="C42" s="7"/>
      <c r="D42" s="7"/>
      <c r="E42" s="7"/>
      <c r="F42" s="7"/>
      <c r="G42" s="7"/>
    </row>
    <row r="43" spans="1:7" x14ac:dyDescent="0.25">
      <c r="A43" s="4" t="s">
        <v>33</v>
      </c>
      <c r="B43" s="3">
        <f>B44+B53+B61+B71</f>
        <v>68529568</v>
      </c>
      <c r="C43" s="3">
        <f>C44+C53+C61+C71</f>
        <v>4138277.26</v>
      </c>
      <c r="D43" s="3">
        <f>D44+D53+D61+D71</f>
        <v>72667845.25999999</v>
      </c>
      <c r="E43" s="3">
        <f>E44+E53+E61+E71</f>
        <v>72663311.829999998</v>
      </c>
      <c r="F43" s="3">
        <f>F44+F53+F61+F71</f>
        <v>71808661.829999998</v>
      </c>
      <c r="G43" s="3">
        <f>G44+G53+G61+G71</f>
        <v>4533.4299999959767</v>
      </c>
    </row>
    <row r="44" spans="1:7" x14ac:dyDescent="0.25">
      <c r="A44" s="11" t="s">
        <v>32</v>
      </c>
      <c r="B44" s="7">
        <f>SUM(B45:B52)</f>
        <v>36109560.710000001</v>
      </c>
      <c r="C44" s="7">
        <f>SUM(C45:C52)</f>
        <v>-3989421.92</v>
      </c>
      <c r="D44" s="7">
        <f>SUM(D45:D52)</f>
        <v>32120138.789999999</v>
      </c>
      <c r="E44" s="7">
        <f>SUM(E45:E52)</f>
        <v>32120105.66</v>
      </c>
      <c r="F44" s="7">
        <f>SUM(F45:F52)</f>
        <v>31286505.66</v>
      </c>
      <c r="G44" s="7">
        <f>SUM(G45:G52)</f>
        <v>33.129999998956919</v>
      </c>
    </row>
    <row r="45" spans="1:7" x14ac:dyDescent="0.25">
      <c r="A45" s="8" t="s">
        <v>31</v>
      </c>
      <c r="B45" s="7">
        <v>0</v>
      </c>
      <c r="C45" s="7">
        <v>0</v>
      </c>
      <c r="D45" s="7">
        <f>B45+C45</f>
        <v>0</v>
      </c>
      <c r="E45" s="7">
        <v>0</v>
      </c>
      <c r="F45" s="7">
        <v>0</v>
      </c>
      <c r="G45" s="7">
        <f>D45-E45</f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f>B46+C46</f>
        <v>0</v>
      </c>
      <c r="E46" s="7">
        <v>0</v>
      </c>
      <c r="F46" s="7">
        <v>0</v>
      </c>
      <c r="G46" s="7">
        <f>D46-E46</f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f>B47+C47</f>
        <v>0</v>
      </c>
      <c r="E47" s="7">
        <v>0</v>
      </c>
      <c r="F47" s="7">
        <v>0</v>
      </c>
      <c r="G47" s="7">
        <f>D47-E47</f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f>B48+C48</f>
        <v>0</v>
      </c>
      <c r="E48" s="7">
        <v>0</v>
      </c>
      <c r="F48" s="7">
        <v>0</v>
      </c>
      <c r="G48" s="7">
        <f>D48-E48</f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f>B49+C49</f>
        <v>0</v>
      </c>
      <c r="E49" s="7">
        <v>0</v>
      </c>
      <c r="F49" s="7">
        <v>0</v>
      </c>
      <c r="G49" s="7">
        <f>D49-E49</f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f>B50+C50</f>
        <v>0</v>
      </c>
      <c r="E50" s="7">
        <v>0</v>
      </c>
      <c r="F50" s="7">
        <v>0</v>
      </c>
      <c r="G50" s="7">
        <f>D50-E50</f>
        <v>0</v>
      </c>
    </row>
    <row r="51" spans="1:7" x14ac:dyDescent="0.25">
      <c r="A51" s="8" t="s">
        <v>25</v>
      </c>
      <c r="B51" s="13">
        <v>36109560.710000001</v>
      </c>
      <c r="C51" s="13">
        <v>-3989421.92</v>
      </c>
      <c r="D51" s="7">
        <f>B51+C51</f>
        <v>32120138.789999999</v>
      </c>
      <c r="E51" s="13">
        <v>32120105.66</v>
      </c>
      <c r="F51" s="13">
        <v>31286505.66</v>
      </c>
      <c r="G51" s="7">
        <f>D51-E51</f>
        <v>33.129999998956919</v>
      </c>
    </row>
    <row r="52" spans="1:7" x14ac:dyDescent="0.25">
      <c r="A52" s="8" t="s">
        <v>24</v>
      </c>
      <c r="B52" s="7">
        <v>0</v>
      </c>
      <c r="C52" s="7">
        <v>0</v>
      </c>
      <c r="D52" s="7">
        <f>B52+C52</f>
        <v>0</v>
      </c>
      <c r="E52" s="7">
        <v>0</v>
      </c>
      <c r="F52" s="7">
        <v>0</v>
      </c>
      <c r="G52" s="7">
        <f>D52-E52</f>
        <v>0</v>
      </c>
    </row>
    <row r="53" spans="1:7" x14ac:dyDescent="0.25">
      <c r="A53" s="11" t="s">
        <v>23</v>
      </c>
      <c r="B53" s="7">
        <f>SUM(B54:B60)</f>
        <v>32420007.289999999</v>
      </c>
      <c r="C53" s="7">
        <f>SUM(C54:C60)</f>
        <v>8127699.1799999997</v>
      </c>
      <c r="D53" s="7">
        <f>SUM(D54:D60)</f>
        <v>40547706.469999999</v>
      </c>
      <c r="E53" s="7">
        <f>SUM(E54:E60)</f>
        <v>40543206.170000002</v>
      </c>
      <c r="F53" s="7">
        <f>SUM(F54:F60)</f>
        <v>40522156.170000002</v>
      </c>
      <c r="G53" s="7">
        <f>SUM(G54:G60)</f>
        <v>4500.2999999970198</v>
      </c>
    </row>
    <row r="54" spans="1:7" x14ac:dyDescent="0.25">
      <c r="A54" s="8" t="s">
        <v>22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f>D54-E54</f>
        <v>0</v>
      </c>
    </row>
    <row r="55" spans="1:7" x14ac:dyDescent="0.25">
      <c r="A55" s="8" t="s">
        <v>21</v>
      </c>
      <c r="B55" s="13">
        <v>32420007.289999999</v>
      </c>
      <c r="C55" s="13">
        <v>8127699.1799999997</v>
      </c>
      <c r="D55" s="7">
        <f>B55+C55</f>
        <v>40547706.469999999</v>
      </c>
      <c r="E55" s="13">
        <v>40543206.170000002</v>
      </c>
      <c r="F55" s="13">
        <v>40522156.170000002</v>
      </c>
      <c r="G55" s="7">
        <f>D55-E55</f>
        <v>4500.2999999970198</v>
      </c>
    </row>
    <row r="56" spans="1:7" x14ac:dyDescent="0.25">
      <c r="A56" s="8" t="s">
        <v>20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>D56-E56</f>
        <v>0</v>
      </c>
    </row>
    <row r="57" spans="1:7" x14ac:dyDescent="0.25">
      <c r="A57" s="12" t="s">
        <v>19</v>
      </c>
      <c r="B57" s="7">
        <v>0</v>
      </c>
      <c r="C57" s="7">
        <v>0</v>
      </c>
      <c r="D57" s="7">
        <f>B57+C57</f>
        <v>0</v>
      </c>
      <c r="E57" s="7">
        <v>0</v>
      </c>
      <c r="F57" s="7">
        <v>0</v>
      </c>
      <c r="G57" s="7">
        <f>D57-E57</f>
        <v>0</v>
      </c>
    </row>
    <row r="58" spans="1:7" x14ac:dyDescent="0.25">
      <c r="A58" s="8" t="s">
        <v>18</v>
      </c>
      <c r="B58" s="7">
        <v>0</v>
      </c>
      <c r="C58" s="7">
        <v>0</v>
      </c>
      <c r="D58" s="7">
        <f>B58+C58</f>
        <v>0</v>
      </c>
      <c r="E58" s="7">
        <v>0</v>
      </c>
      <c r="F58" s="7">
        <v>0</v>
      </c>
      <c r="G58" s="7">
        <f>D58-E58</f>
        <v>0</v>
      </c>
    </row>
    <row r="59" spans="1:7" x14ac:dyDescent="0.25">
      <c r="A59" s="8" t="s">
        <v>17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f>D59-E59</f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>D60-E60</f>
        <v>0</v>
      </c>
    </row>
    <row r="61" spans="1:7" x14ac:dyDescent="0.25">
      <c r="A61" s="11" t="s">
        <v>15</v>
      </c>
      <c r="B61" s="7">
        <f>SUM(B62:B70)</f>
        <v>0</v>
      </c>
      <c r="C61" s="7">
        <f>SUM(C62:C70)</f>
        <v>0</v>
      </c>
      <c r="D61" s="7">
        <f>SUM(D62:D70)</f>
        <v>0</v>
      </c>
      <c r="E61" s="7">
        <f>SUM(E62:E70)</f>
        <v>0</v>
      </c>
      <c r="F61" s="7">
        <f>SUM(F62:F70)</f>
        <v>0</v>
      </c>
      <c r="G61" s="7">
        <f>SUM(G62:G70)</f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>D62-E62</f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f>B64+C64</f>
        <v>0</v>
      </c>
      <c r="E64" s="7">
        <v>0</v>
      </c>
      <c r="F64" s="7">
        <v>0</v>
      </c>
      <c r="G64" s="7">
        <f>D64-E64</f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f>B65+C65</f>
        <v>0</v>
      </c>
      <c r="E65" s="7">
        <v>0</v>
      </c>
      <c r="F65" s="7">
        <v>0</v>
      </c>
      <c r="G65" s="7">
        <f>D65-E65</f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f>D68-E68</f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f>B69+C69</f>
        <v>0</v>
      </c>
      <c r="E69" s="7">
        <v>0</v>
      </c>
      <c r="F69" s="7">
        <v>0</v>
      </c>
      <c r="G69" s="7">
        <f>D69-E69</f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f>B70+C70</f>
        <v>0</v>
      </c>
      <c r="E70" s="7">
        <v>0</v>
      </c>
      <c r="F70" s="7">
        <v>0</v>
      </c>
      <c r="G70" s="7">
        <f>D70-E70</f>
        <v>0</v>
      </c>
    </row>
    <row r="71" spans="1:7" x14ac:dyDescent="0.25">
      <c r="A71" s="10" t="s">
        <v>5</v>
      </c>
      <c r="B71" s="9">
        <f>SUM(B72:B75)</f>
        <v>0</v>
      </c>
      <c r="C71" s="9">
        <f>SUM(C72:C75)</f>
        <v>0</v>
      </c>
      <c r="D71" s="9">
        <f>SUM(D72:D75)</f>
        <v>0</v>
      </c>
      <c r="E71" s="9">
        <f>SUM(E72:E75)</f>
        <v>0</v>
      </c>
      <c r="F71" s="9">
        <f>SUM(F72:F75)</f>
        <v>0</v>
      </c>
      <c r="G71" s="9">
        <f>SUM(G72:G75)</f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>B9+B43</f>
        <v>298407297.07000005</v>
      </c>
      <c r="C77" s="3">
        <f>C9+C43</f>
        <v>105959917.23</v>
      </c>
      <c r="D77" s="3">
        <f>D9+D43</f>
        <v>404367214.29999995</v>
      </c>
      <c r="E77" s="3">
        <f>E9+E43</f>
        <v>372518876.66000003</v>
      </c>
      <c r="F77" s="3">
        <f>F9+F43</f>
        <v>370731956.49000001</v>
      </c>
      <c r="G77" s="3">
        <f>G9+G43</f>
        <v>31848337.640000001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2025-01-29T17:20:56Z</dcterms:created>
  <dcterms:modified xsi:type="dcterms:W3CDTF">2025-01-29T17:23:09Z</dcterms:modified>
</cp:coreProperties>
</file>