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harly\Desktop\L.C. SANDOVAL\CUENTA PUBLICA 2024\4TA TRIMESTRE\"/>
    </mc:Choice>
  </mc:AlternateContent>
  <xr:revisionPtr revIDLastSave="0" documentId="13_ncr:1_{7C1EE2D2-D5FF-40E3-9B6D-94591C4A47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2" l="1"/>
  <c r="B54" i="2"/>
  <c r="B49" i="2"/>
  <c r="B48" i="2" s="1"/>
  <c r="B59" i="2" s="1"/>
  <c r="B61" i="2" s="1"/>
  <c r="B41" i="2"/>
  <c r="B36" i="2"/>
  <c r="B45" i="2" s="1"/>
  <c r="B16" i="2"/>
  <c r="B4" i="2"/>
  <c r="B33" i="2" s="1"/>
  <c r="C55" i="2"/>
  <c r="C54" i="2" s="1"/>
  <c r="C59" i="2" s="1"/>
  <c r="C61" i="2" s="1"/>
  <c r="C49" i="2"/>
  <c r="C48" i="2" s="1"/>
  <c r="C41" i="2"/>
  <c r="C45" i="2" s="1"/>
  <c r="C36" i="2"/>
  <c r="C16" i="2"/>
  <c r="C33" i="2" s="1"/>
  <c r="C4" i="2"/>
</calcChain>
</file>

<file path=xl/sharedStrings.xml><?xml version="1.0" encoding="utf-8"?>
<sst xmlns="http://schemas.openxmlformats.org/spreadsheetml/2006/main" count="64" uniqueCount="56">
  <si>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</si>
  <si>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</si>
  <si>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</si>
  <si>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</si>
  <si>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</si>
  <si>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</si>
  <si>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</si>
  <si>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</si>
  <si>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</si>
  <si>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</si>
  <si>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</si>
  <si>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</si>
  <si>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</si>
  <si>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</si>
  <si>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</si>
  <si>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</si>
  <si>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</si>
  <si>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</si>
  <si>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</si>
  <si>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</si>
  <si>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</si>
  <si>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</si>
  <si>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</si>
  <si>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</si>
  <si>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</si>
  <si>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</si>
  <si>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</si>
  <si>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</si>
  <si>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</si>
  <si>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</si>
  <si>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</si>
  <si>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</si>
  <si>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</si>
  <si>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</si>
  <si>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</si>
  <si>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</si>
  <si>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</si>
  <si>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</si>
  <si>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</si>
  <si>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</si>
  <si>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</si>
  <si>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</si>
  <si>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</si>
  <si>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</si>
  <si>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</si>
  <si>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</si>
  <si>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</si>
  <si>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</si>
  <si>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</si>
  <si>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ALMA DENISSE SANCHEZ BARRAGAN</t>
  </si>
  <si>
    <t xml:space="preserve">PRESIDENTA MUNICIPAL </t>
  </si>
  <si>
    <t>LC GUILLERMO SIERRA BLANCO</t>
  </si>
  <si>
    <t>TESORERO MUNICIPAL</t>
  </si>
  <si>
    <t>L.A.I. MARTIN HEBER LOPEZ ORTEGA</t>
  </si>
  <si>
    <t>SINDICO MUNICIPAL Y COMISIONADO DE HACIENDA</t>
  </si>
  <si>
    <t>Municipio Moroleón, Gto.
Estado de Flujos de Efectivo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</si>
</sst>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6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5" fillId="0" borderId="0" xfId="8" applyFont="1" applyProtection="1">
      <protection locked="0"/>
    </xf>
    <xf numFmtId="0" fontId="4" fillId="2" borderId="4" xfId="8" applyFont="1" applyFill="1" applyBorder="1" applyAlignment="1">
      <alignment horizontal="center" vertical="center" wrapText="1"/>
    </xf>
    <xf numFmtId="0" fontId="4" fillId="2" borderId="1" xfId="8" applyFont="1" applyFill="1" applyBorder="1" applyAlignment="1">
      <alignment horizontal="center" vertical="center" wrapText="1"/>
    </xf>
    <xf numFmtId="0" fontId="4" fillId="0" borderId="4" xfId="8" applyFont="1" applyBorder="1" applyAlignment="1">
      <alignment horizontal="left" vertical="top" wrapText="1" indent="1"/>
    </xf>
    <xf numFmtId="0" fontId="5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>
      <alignment horizontal="left" vertical="top" wrapText="1" indent="2"/>
    </xf>
    <xf numFmtId="0" fontId="5" fillId="0" borderId="4" xfId="8" applyFont="1" applyBorder="1" applyAlignment="1">
      <alignment horizontal="left" vertical="top" wrapText="1" indent="3"/>
    </xf>
    <xf numFmtId="0" fontId="5" fillId="0" borderId="4" xfId="8" applyFont="1" applyBorder="1" applyAlignment="1">
      <alignment horizontal="left" vertical="top" wrapText="1"/>
    </xf>
    <xf numFmtId="0" fontId="4" fillId="0" borderId="4" xfId="8" applyFont="1" applyBorder="1" applyAlignment="1">
      <alignment vertical="top" wrapText="1"/>
    </xf>
    <xf numFmtId="0" fontId="5" fillId="0" borderId="4" xfId="8" applyFont="1" applyBorder="1" applyAlignment="1">
      <alignment vertical="top" wrapText="1"/>
    </xf>
    <xf numFmtId="0" fontId="5" fillId="0" borderId="4" xfId="8" applyFont="1" applyBorder="1" applyAlignment="1">
      <alignment horizontal="center" vertical="top" wrapText="1"/>
    </xf>
    <xf numFmtId="0" fontId="5" fillId="0" borderId="4" xfId="8" applyFont="1" applyBorder="1" applyAlignment="1">
      <alignment horizontal="center" vertical="top"/>
    </xf>
    <xf numFmtId="4" fontId="5" fillId="0" borderId="0" xfId="8" applyNumberFormat="1" applyFont="1" applyProtection="1">
      <protection locked="0"/>
    </xf>
    <xf numFmtId="0" fontId="8" fillId="0" borderId="0" xfId="16" applyFont="1" applyAlignment="1" applyProtection="1">
      <alignment horizontal="center" wrapText="1"/>
      <protection locked="0"/>
    </xf>
    <xf numFmtId="4" fontId="5" fillId="0" borderId="5" xfId="8" applyNumberFormat="1" applyFont="1" applyBorder="1" applyAlignment="1" applyProtection="1">
      <alignment vertical="top"/>
      <protection locked="0"/>
    </xf>
    <xf numFmtId="0" fontId="8" fillId="0" borderId="0" xfId="16" applyFont="1" applyAlignment="1" applyProtection="1">
      <alignment horizontal="center" vertical="top" wrapText="1"/>
      <protection locked="0"/>
    </xf>
    <xf numFmtId="0" fontId="5" fillId="0" borderId="5" xfId="8" applyFont="1" applyBorder="1" applyProtection="1">
      <protection locked="0"/>
    </xf>
    <xf numFmtId="3" fontId="5" fillId="0" borderId="4" xfId="8" applyNumberFormat="1" applyFont="1" applyBorder="1" applyAlignment="1" applyProtection="1">
      <alignment vertical="top" wrapText="1"/>
      <protection locked="0"/>
    </xf>
    <xf numFmtId="3" fontId="4" fillId="0" borderId="4" xfId="8" applyNumberFormat="1" applyFont="1" applyBorder="1" applyAlignment="1" applyProtection="1">
      <alignment vertical="top" wrapText="1"/>
      <protection locked="0"/>
    </xf>
    <xf numFmtId="3" fontId="5" fillId="0" borderId="4" xfId="8" applyNumberFormat="1" applyFont="1" applyBorder="1" applyAlignment="1" applyProtection="1">
      <alignment horizontal="center" vertical="top" wrapText="1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3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8" fillId="0" borderId="0" xfId="16" applyFont="1" applyAlignment="1" applyProtection="1">
      <alignment horizontal="center" vertical="top" wrapText="1"/>
      <protection locked="0"/>
    </xf>
    <xf numFmtId="0" fontId="8" fillId="0" borderId="0" xfId="16" applyFont="1" applyAlignment="1" applyProtection="1">
      <alignment horizontal="center" wrapText="1"/>
      <protection locked="0"/>
    </xf>
  </cellXfs>
  <cellStyles count="2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8" xr:uid="{89A68129-2652-4475-A22B-6AD1BF271E91}"/>
    <cellStyle name="Millares 2 3" xfId="4" xr:uid="{00000000-0005-0000-0000-000003000000}"/>
    <cellStyle name="Millares 2 3 2" xfId="19" xr:uid="{ACB4BFFB-413B-4D69-B7A1-7691CCC088D2}"/>
    <cellStyle name="Millares 2 4" xfId="17" xr:uid="{3757391D-34DB-48A5-AEB0-521E7A9BE2EF}"/>
    <cellStyle name="Millares 3" xfId="5" xr:uid="{00000000-0005-0000-0000-000004000000}"/>
    <cellStyle name="Millares 3 2" xfId="20" xr:uid="{A80815F4-CC1C-4183-80FF-C0064E31F056}"/>
    <cellStyle name="Moneda 2" xfId="6" xr:uid="{00000000-0005-0000-0000-000005000000}"/>
    <cellStyle name="Moneda 2 2" xfId="21" xr:uid="{2721FE1C-F310-404F-B4C0-24D1CAE78057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16" xr:uid="{0E9E399F-C930-4CC4-93EA-6614B6082C56}"/>
    <cellStyle name="Normal 2 4" xfId="22" xr:uid="{35260DFB-A5C5-4E90-A524-A1D0E88E309F}"/>
    <cellStyle name="Normal 3" xfId="9" xr:uid="{00000000-0005-0000-0000-000009000000}"/>
    <cellStyle name="Normal 3 2" xfId="23" xr:uid="{0045BDB0-550D-46D3-9126-EB23CF60C296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5" xr:uid="{1FC2D989-CFB8-42A1-B2BA-492CDB1D9B85}"/>
    <cellStyle name="Normal 6 3" xfId="24" xr:uid="{D2371855-FB1C-4F54-B996-0836554A4F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79"/>
  <sheetViews>
    <sheetView tabSelected="1" zoomScaleNormal="100" workbookViewId="0">
      <selection activeCell="E63" sqref="E63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21" t="s">
        <v>55</v>
      </c>
      <c r="B1" s="22"/>
      <c r="C1" s="23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9">
        <f>SUM(B5:B14)</f>
        <v>301236877.54000002</v>
      </c>
      <c r="C4" s="19">
        <f>SUM(C5:C14)</f>
        <v>326709344.31999999</v>
      </c>
    </row>
    <row r="5" spans="1:3" ht="11.25" customHeight="1" x14ac:dyDescent="0.2">
      <c r="A5" s="7" t="s">
        <v>3</v>
      </c>
      <c r="B5" s="18">
        <v>36371793.25</v>
      </c>
      <c r="C5" s="18">
        <v>35423738.229999997</v>
      </c>
    </row>
    <row r="6" spans="1:3" ht="11.25" customHeight="1" x14ac:dyDescent="0.2">
      <c r="A6" s="7" t="s">
        <v>4</v>
      </c>
      <c r="B6" s="18">
        <v>0</v>
      </c>
      <c r="C6" s="18">
        <v>0</v>
      </c>
    </row>
    <row r="7" spans="1:3" ht="11.25" customHeight="1" x14ac:dyDescent="0.2">
      <c r="A7" s="7" t="s">
        <v>5</v>
      </c>
      <c r="B7" s="18">
        <v>0</v>
      </c>
      <c r="C7" s="18">
        <v>0</v>
      </c>
    </row>
    <row r="8" spans="1:3" ht="11.25" customHeight="1" x14ac:dyDescent="0.2">
      <c r="A8" s="7" t="s">
        <v>6</v>
      </c>
      <c r="B8" s="18">
        <v>20819858.530000001</v>
      </c>
      <c r="C8" s="18">
        <v>16277947.99</v>
      </c>
    </row>
    <row r="9" spans="1:3" ht="11.25" customHeight="1" x14ac:dyDescent="0.2">
      <c r="A9" s="7" t="s">
        <v>7</v>
      </c>
      <c r="B9" s="18">
        <v>16954137.530000001</v>
      </c>
      <c r="C9" s="18">
        <v>19561774.82</v>
      </c>
    </row>
    <row r="10" spans="1:3" ht="11.25" customHeight="1" x14ac:dyDescent="0.2">
      <c r="A10" s="7" t="s">
        <v>8</v>
      </c>
      <c r="B10" s="18">
        <v>3607161.93</v>
      </c>
      <c r="C10" s="18">
        <v>3280489.7</v>
      </c>
    </row>
    <row r="11" spans="1:3" ht="11.25" customHeight="1" x14ac:dyDescent="0.2">
      <c r="A11" s="7" t="s">
        <v>9</v>
      </c>
      <c r="B11" s="18">
        <v>0</v>
      </c>
      <c r="C11" s="18">
        <v>0</v>
      </c>
    </row>
    <row r="12" spans="1:3" ht="22.5" x14ac:dyDescent="0.2">
      <c r="A12" s="7" t="s">
        <v>10</v>
      </c>
      <c r="B12" s="18">
        <v>188403139.06999999</v>
      </c>
      <c r="C12" s="18">
        <v>222847805.40000001</v>
      </c>
    </row>
    <row r="13" spans="1:3" ht="11.25" customHeight="1" x14ac:dyDescent="0.2">
      <c r="A13" s="7" t="s">
        <v>11</v>
      </c>
      <c r="B13" s="18">
        <v>35080787.229999997</v>
      </c>
      <c r="C13" s="18">
        <v>29317588.18</v>
      </c>
    </row>
    <row r="14" spans="1:3" ht="11.25" customHeight="1" x14ac:dyDescent="0.2">
      <c r="A14" s="7" t="s">
        <v>12</v>
      </c>
      <c r="B14" s="18">
        <v>0</v>
      </c>
      <c r="C14" s="18">
        <v>0</v>
      </c>
    </row>
    <row r="15" spans="1:3" ht="11.25" customHeight="1" x14ac:dyDescent="0.2">
      <c r="A15" s="8"/>
      <c r="B15" s="20"/>
      <c r="C15" s="5"/>
    </row>
    <row r="16" spans="1:3" ht="11.25" customHeight="1" x14ac:dyDescent="0.2">
      <c r="A16" s="6" t="s">
        <v>13</v>
      </c>
      <c r="B16" s="19">
        <f>SUM(B17:B32)</f>
        <v>275266495.75999999</v>
      </c>
      <c r="C16" s="19">
        <f>SUM(C17:C32)</f>
        <v>238307989.48000002</v>
      </c>
    </row>
    <row r="17" spans="1:3" ht="11.25" customHeight="1" x14ac:dyDescent="0.2">
      <c r="A17" s="7" t="s">
        <v>14</v>
      </c>
      <c r="B17" s="18">
        <v>146716091.63</v>
      </c>
      <c r="C17" s="18">
        <v>134189418.36</v>
      </c>
    </row>
    <row r="18" spans="1:3" ht="11.25" customHeight="1" x14ac:dyDescent="0.2">
      <c r="A18" s="7" t="s">
        <v>15</v>
      </c>
      <c r="B18" s="18">
        <v>26791423.550000001</v>
      </c>
      <c r="C18" s="18">
        <v>23790451.190000001</v>
      </c>
    </row>
    <row r="19" spans="1:3" ht="11.25" customHeight="1" x14ac:dyDescent="0.2">
      <c r="A19" s="7" t="s">
        <v>16</v>
      </c>
      <c r="B19" s="18">
        <v>33012859.890000001</v>
      </c>
      <c r="C19" s="18">
        <v>28157189.469999999</v>
      </c>
    </row>
    <row r="20" spans="1:3" ht="11.25" customHeight="1" x14ac:dyDescent="0.2">
      <c r="A20" s="7" t="s">
        <v>17</v>
      </c>
      <c r="B20" s="18">
        <v>34551813.960000001</v>
      </c>
      <c r="C20" s="18">
        <v>26724485.370000001</v>
      </c>
    </row>
    <row r="21" spans="1:3" ht="11.25" customHeight="1" x14ac:dyDescent="0.2">
      <c r="A21" s="7" t="s">
        <v>18</v>
      </c>
      <c r="B21" s="18">
        <v>0</v>
      </c>
      <c r="C21" s="18">
        <v>0</v>
      </c>
    </row>
    <row r="22" spans="1:3" ht="11.25" customHeight="1" x14ac:dyDescent="0.2">
      <c r="A22" s="7" t="s">
        <v>19</v>
      </c>
      <c r="B22" s="18">
        <v>0</v>
      </c>
      <c r="C22" s="18">
        <v>0</v>
      </c>
    </row>
    <row r="23" spans="1:3" ht="11.25" customHeight="1" x14ac:dyDescent="0.2">
      <c r="A23" s="7" t="s">
        <v>20</v>
      </c>
      <c r="B23" s="18">
        <v>25777416.73</v>
      </c>
      <c r="C23" s="18">
        <v>16786159.27</v>
      </c>
    </row>
    <row r="24" spans="1:3" ht="11.25" customHeight="1" x14ac:dyDescent="0.2">
      <c r="A24" s="7" t="s">
        <v>21</v>
      </c>
      <c r="B24" s="18">
        <v>8416890</v>
      </c>
      <c r="C24" s="18">
        <v>8603485.8200000003</v>
      </c>
    </row>
    <row r="25" spans="1:3" ht="11.25" customHeight="1" x14ac:dyDescent="0.2">
      <c r="A25" s="7" t="s">
        <v>22</v>
      </c>
      <c r="B25" s="18">
        <v>0</v>
      </c>
      <c r="C25" s="18">
        <v>0</v>
      </c>
    </row>
    <row r="26" spans="1:3" ht="11.25" customHeight="1" x14ac:dyDescent="0.2">
      <c r="A26" s="7" t="s">
        <v>23</v>
      </c>
      <c r="B26" s="18">
        <v>0</v>
      </c>
      <c r="C26" s="18">
        <v>0</v>
      </c>
    </row>
    <row r="27" spans="1:3" ht="11.25" customHeight="1" x14ac:dyDescent="0.2">
      <c r="A27" s="7" t="s">
        <v>24</v>
      </c>
      <c r="B27" s="18">
        <v>0</v>
      </c>
      <c r="C27" s="18">
        <v>0</v>
      </c>
    </row>
    <row r="28" spans="1:3" ht="11.25" customHeight="1" x14ac:dyDescent="0.2">
      <c r="A28" s="7" t="s">
        <v>25</v>
      </c>
      <c r="B28" s="18">
        <v>0</v>
      </c>
      <c r="C28" s="18">
        <v>0</v>
      </c>
    </row>
    <row r="29" spans="1:3" ht="11.25" customHeight="1" x14ac:dyDescent="0.2">
      <c r="A29" s="7" t="s">
        <v>26</v>
      </c>
      <c r="B29" s="18">
        <v>0</v>
      </c>
      <c r="C29" s="18">
        <v>0</v>
      </c>
    </row>
    <row r="30" spans="1:3" ht="11.25" customHeight="1" x14ac:dyDescent="0.2">
      <c r="A30" s="7" t="s">
        <v>27</v>
      </c>
      <c r="B30" s="18">
        <v>0</v>
      </c>
      <c r="C30" s="18">
        <v>0</v>
      </c>
    </row>
    <row r="31" spans="1:3" ht="11.25" customHeight="1" x14ac:dyDescent="0.2">
      <c r="A31" s="7" t="s">
        <v>28</v>
      </c>
      <c r="B31" s="18">
        <v>0</v>
      </c>
      <c r="C31" s="18">
        <v>56800</v>
      </c>
    </row>
    <row r="32" spans="1:3" ht="11.25" customHeight="1" x14ac:dyDescent="0.2">
      <c r="A32" s="7" t="s">
        <v>29</v>
      </c>
      <c r="B32" s="18">
        <v>0</v>
      </c>
      <c r="C32" s="18">
        <v>0</v>
      </c>
    </row>
    <row r="33" spans="1:3" ht="11.25" customHeight="1" x14ac:dyDescent="0.2">
      <c r="A33" s="4" t="s">
        <v>30</v>
      </c>
      <c r="B33" s="19">
        <f>B4-B16</f>
        <v>25970381.780000031</v>
      </c>
      <c r="C33" s="19">
        <f>C4-C16</f>
        <v>88401354.839999974</v>
      </c>
    </row>
    <row r="34" spans="1:3" ht="11.25" customHeight="1" x14ac:dyDescent="0.2">
      <c r="A34" s="9"/>
      <c r="B34" s="20"/>
      <c r="C34" s="5"/>
    </row>
    <row r="35" spans="1:3" ht="11.25" customHeight="1" x14ac:dyDescent="0.2">
      <c r="A35" s="4" t="s">
        <v>31</v>
      </c>
      <c r="B35" s="20"/>
      <c r="C35" s="5"/>
    </row>
    <row r="36" spans="1:3" ht="11.25" customHeight="1" x14ac:dyDescent="0.2">
      <c r="A36" s="6" t="s">
        <v>2</v>
      </c>
      <c r="B36" s="19">
        <f>SUM(B37:B39)</f>
        <v>0</v>
      </c>
      <c r="C36" s="19">
        <f>SUM(C37:C39)</f>
        <v>0</v>
      </c>
    </row>
    <row r="37" spans="1:3" ht="11.25" customHeight="1" x14ac:dyDescent="0.2">
      <c r="A37" s="7" t="s">
        <v>32</v>
      </c>
      <c r="B37" s="18">
        <v>0</v>
      </c>
      <c r="C37" s="18">
        <v>0</v>
      </c>
    </row>
    <row r="38" spans="1:3" ht="11.25" customHeight="1" x14ac:dyDescent="0.2">
      <c r="A38" s="7" t="s">
        <v>33</v>
      </c>
      <c r="B38" s="18">
        <v>0</v>
      </c>
      <c r="C38" s="18">
        <v>0</v>
      </c>
    </row>
    <row r="39" spans="1:3" ht="11.25" customHeight="1" x14ac:dyDescent="0.2">
      <c r="A39" s="7" t="s">
        <v>34</v>
      </c>
      <c r="B39" s="18">
        <v>0</v>
      </c>
      <c r="C39" s="18">
        <v>0</v>
      </c>
    </row>
    <row r="40" spans="1:3" ht="11.25" customHeight="1" x14ac:dyDescent="0.2">
      <c r="A40" s="8"/>
      <c r="B40" s="20"/>
      <c r="C40" s="5"/>
    </row>
    <row r="41" spans="1:3" ht="11.25" customHeight="1" x14ac:dyDescent="0.2">
      <c r="A41" s="6" t="s">
        <v>13</v>
      </c>
      <c r="B41" s="19">
        <f>SUM(B42:B44)</f>
        <v>95465460.730000004</v>
      </c>
      <c r="C41" s="19">
        <f>SUM(C42:C44)</f>
        <v>78504606.180000007</v>
      </c>
    </row>
    <row r="42" spans="1:3" ht="11.25" customHeight="1" x14ac:dyDescent="0.2">
      <c r="A42" s="7" t="s">
        <v>32</v>
      </c>
      <c r="B42" s="18">
        <v>83646503.260000005</v>
      </c>
      <c r="C42" s="18">
        <v>68614004.650000006</v>
      </c>
    </row>
    <row r="43" spans="1:3" ht="11.25" customHeight="1" x14ac:dyDescent="0.2">
      <c r="A43" s="7" t="s">
        <v>33</v>
      </c>
      <c r="B43" s="18">
        <v>11818957.470000001</v>
      </c>
      <c r="C43" s="18">
        <v>9890601.5299999993</v>
      </c>
    </row>
    <row r="44" spans="1:3" ht="11.25" customHeight="1" x14ac:dyDescent="0.2">
      <c r="A44" s="7" t="s">
        <v>35</v>
      </c>
      <c r="B44" s="18">
        <v>0</v>
      </c>
      <c r="C44" s="18">
        <v>0</v>
      </c>
    </row>
    <row r="45" spans="1:3" ht="11.25" customHeight="1" x14ac:dyDescent="0.2">
      <c r="A45" s="4" t="s">
        <v>36</v>
      </c>
      <c r="B45" s="19">
        <f>B36-B41</f>
        <v>-95465460.730000004</v>
      </c>
      <c r="C45" s="19">
        <f>C36-C41</f>
        <v>-78504606.180000007</v>
      </c>
    </row>
    <row r="46" spans="1:3" ht="11.25" customHeight="1" x14ac:dyDescent="0.2">
      <c r="A46" s="9"/>
      <c r="B46" s="20"/>
      <c r="C46" s="5"/>
    </row>
    <row r="47" spans="1:3" ht="11.25" customHeight="1" x14ac:dyDescent="0.2">
      <c r="A47" s="4" t="s">
        <v>37</v>
      </c>
      <c r="B47" s="20"/>
      <c r="C47" s="5"/>
    </row>
    <row r="48" spans="1:3" ht="11.25" customHeight="1" x14ac:dyDescent="0.2">
      <c r="A48" s="6" t="s">
        <v>2</v>
      </c>
      <c r="B48" s="19">
        <f>SUM(B49+B52)</f>
        <v>34071172.359999999</v>
      </c>
      <c r="C48" s="19">
        <f>SUM(C49+C52)</f>
        <v>0</v>
      </c>
    </row>
    <row r="49" spans="1:3" ht="11.25" customHeight="1" x14ac:dyDescent="0.2">
      <c r="A49" s="7" t="s">
        <v>38</v>
      </c>
      <c r="B49" s="18">
        <f>B50+B51</f>
        <v>0</v>
      </c>
      <c r="C49" s="18">
        <f>C50+C51</f>
        <v>0</v>
      </c>
    </row>
    <row r="50" spans="1:3" ht="11.25" customHeight="1" x14ac:dyDescent="0.2">
      <c r="A50" s="7" t="s">
        <v>39</v>
      </c>
      <c r="B50" s="18">
        <v>0</v>
      </c>
      <c r="C50" s="18">
        <v>0</v>
      </c>
    </row>
    <row r="51" spans="1:3" ht="11.25" customHeight="1" x14ac:dyDescent="0.2">
      <c r="A51" s="7" t="s">
        <v>40</v>
      </c>
      <c r="B51" s="18">
        <v>0</v>
      </c>
      <c r="C51" s="18">
        <v>0</v>
      </c>
    </row>
    <row r="52" spans="1:3" ht="11.25" customHeight="1" x14ac:dyDescent="0.2">
      <c r="A52" s="7" t="s">
        <v>41</v>
      </c>
      <c r="B52" s="18">
        <v>34071172.359999999</v>
      </c>
      <c r="C52" s="18">
        <v>0</v>
      </c>
    </row>
    <row r="53" spans="1:3" ht="11.25" customHeight="1" x14ac:dyDescent="0.2">
      <c r="A53" s="8"/>
      <c r="B53" s="20"/>
      <c r="C53" s="5"/>
    </row>
    <row r="54" spans="1:3" ht="11.25" customHeight="1" x14ac:dyDescent="0.2">
      <c r="A54" s="6" t="s">
        <v>13</v>
      </c>
      <c r="B54" s="19">
        <f>SUM(B55+B58)</f>
        <v>0</v>
      </c>
      <c r="C54" s="19">
        <f>SUM(C55+C58)</f>
        <v>6211571.1600000001</v>
      </c>
    </row>
    <row r="55" spans="1:3" ht="11.25" customHeight="1" x14ac:dyDescent="0.2">
      <c r="A55" s="7" t="s">
        <v>42</v>
      </c>
      <c r="B55" s="18">
        <f>SUM(B56+B57)</f>
        <v>0</v>
      </c>
      <c r="C55" s="18">
        <f>SUM(C56+C57)</f>
        <v>0</v>
      </c>
    </row>
    <row r="56" spans="1:3" ht="11.25" customHeight="1" x14ac:dyDescent="0.2">
      <c r="A56" s="7" t="s">
        <v>39</v>
      </c>
      <c r="B56" s="18">
        <v>0</v>
      </c>
      <c r="C56" s="18">
        <v>0</v>
      </c>
    </row>
    <row r="57" spans="1:3" ht="11.25" customHeight="1" x14ac:dyDescent="0.2">
      <c r="A57" s="7" t="s">
        <v>40</v>
      </c>
      <c r="B57" s="18">
        <v>0</v>
      </c>
      <c r="C57" s="18">
        <v>0</v>
      </c>
    </row>
    <row r="58" spans="1:3" ht="11.25" customHeight="1" x14ac:dyDescent="0.2">
      <c r="A58" s="7" t="s">
        <v>43</v>
      </c>
      <c r="B58" s="18">
        <v>0</v>
      </c>
      <c r="C58" s="18">
        <v>6211571.1600000001</v>
      </c>
    </row>
    <row r="59" spans="1:3" ht="11.25" customHeight="1" x14ac:dyDescent="0.2">
      <c r="A59" s="4" t="s">
        <v>44</v>
      </c>
      <c r="B59" s="19">
        <f>B48-B54</f>
        <v>34071172.359999999</v>
      </c>
      <c r="C59" s="19">
        <f>C48-C54</f>
        <v>-6211571.1600000001</v>
      </c>
    </row>
    <row r="60" spans="1:3" ht="11.25" customHeight="1" x14ac:dyDescent="0.2">
      <c r="A60" s="9"/>
      <c r="B60" s="20"/>
      <c r="C60" s="20"/>
    </row>
    <row r="61" spans="1:3" ht="11.25" customHeight="1" x14ac:dyDescent="0.2">
      <c r="A61" s="4" t="s">
        <v>45</v>
      </c>
      <c r="B61" s="19">
        <f>B59+B45+B33</f>
        <v>-35423906.589999974</v>
      </c>
      <c r="C61" s="19">
        <f>C59+C45+C33</f>
        <v>3685177.4999999702</v>
      </c>
    </row>
    <row r="62" spans="1:3" ht="11.25" customHeight="1" x14ac:dyDescent="0.2">
      <c r="A62" s="9"/>
      <c r="B62" s="20"/>
      <c r="C62" s="20"/>
    </row>
    <row r="63" spans="1:3" ht="11.25" customHeight="1" x14ac:dyDescent="0.2">
      <c r="A63" s="4" t="s">
        <v>46</v>
      </c>
      <c r="B63" s="19">
        <v>75600076.920000002</v>
      </c>
      <c r="C63" s="19">
        <v>71914899.420000002</v>
      </c>
    </row>
    <row r="64" spans="1:3" ht="11.25" customHeight="1" x14ac:dyDescent="0.2">
      <c r="A64" s="9"/>
      <c r="B64" s="20"/>
      <c r="C64" s="20"/>
    </row>
    <row r="65" spans="1:3" ht="11.25" customHeight="1" x14ac:dyDescent="0.2">
      <c r="A65" s="4" t="s">
        <v>47</v>
      </c>
      <c r="B65" s="19">
        <v>40176170.329999998</v>
      </c>
      <c r="C65" s="19">
        <v>75600076.920000002</v>
      </c>
    </row>
    <row r="66" spans="1:3" ht="11.25" customHeight="1" x14ac:dyDescent="0.2">
      <c r="A66" s="10"/>
      <c r="B66" s="11"/>
      <c r="C66" s="12"/>
    </row>
    <row r="67" spans="1:3" x14ac:dyDescent="0.2">
      <c r="B67" s="13"/>
    </row>
    <row r="68" spans="1:3" ht="27.75" customHeight="1" x14ac:dyDescent="0.2">
      <c r="A68" s="24" t="s">
        <v>48</v>
      </c>
      <c r="B68" s="25"/>
      <c r="C68" s="25"/>
    </row>
    <row r="71" spans="1:3" x14ac:dyDescent="0.2">
      <c r="A71" s="17"/>
      <c r="B71" s="15"/>
      <c r="C71" s="15"/>
    </row>
    <row r="72" spans="1:3" ht="12" x14ac:dyDescent="0.2">
      <c r="A72" s="14" t="s">
        <v>49</v>
      </c>
      <c r="B72" s="27" t="s">
        <v>53</v>
      </c>
      <c r="C72" s="27"/>
    </row>
    <row r="73" spans="1:3" ht="12" customHeight="1" x14ac:dyDescent="0.2">
      <c r="A73" s="16" t="s">
        <v>50</v>
      </c>
      <c r="B73" s="26" t="s">
        <v>54</v>
      </c>
      <c r="C73" s="26"/>
    </row>
    <row r="77" spans="1:3" x14ac:dyDescent="0.2">
      <c r="A77" s="17"/>
    </row>
    <row r="78" spans="1:3" ht="12" x14ac:dyDescent="0.2">
      <c r="A78" s="14" t="s">
        <v>51</v>
      </c>
    </row>
    <row r="79" spans="1:3" ht="12" x14ac:dyDescent="0.2">
      <c r="A79" s="14" t="s">
        <v>52</v>
      </c>
    </row>
  </sheetData>
  <sheetProtection formatCells="0" formatColumns="0" formatRows="0" autoFilter="0"/>
  <mergeCells count="4">
    <mergeCell ref="A1:C1"/>
    <mergeCell ref="A68:C68"/>
    <mergeCell ref="B73:C73"/>
    <mergeCell ref="B72:C72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Robe sandoval</cp:lastModifiedBy>
  <cp:revision/>
  <dcterms:created xsi:type="dcterms:W3CDTF">2012-12-11T20:31:36Z</dcterms:created>
  <dcterms:modified xsi:type="dcterms:W3CDTF">2025-01-28T19:41:41Z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