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63374CEC-5F6F-4134-B6AD-D8537F593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20" i="1"/>
  <c r="D19" i="1" s="1"/>
  <c r="D18" i="1"/>
  <c r="G18" i="1" s="1"/>
  <c r="D11" i="1"/>
  <c r="G11" i="1" s="1"/>
  <c r="D35" i="1"/>
  <c r="G35" i="1" s="1"/>
  <c r="G34" i="1"/>
  <c r="D34" i="1"/>
  <c r="D33" i="1"/>
  <c r="G33" i="1" s="1"/>
  <c r="G32" i="1"/>
  <c r="G31" i="1" s="1"/>
  <c r="D32" i="1"/>
  <c r="F31" i="1"/>
  <c r="E31" i="1"/>
  <c r="D31" i="1"/>
  <c r="C31" i="1"/>
  <c r="B31" i="1"/>
  <c r="G30" i="1"/>
  <c r="D30" i="1"/>
  <c r="D29" i="1"/>
  <c r="G29" i="1" s="1"/>
  <c r="G28" i="1"/>
  <c r="D28" i="1"/>
  <c r="D27" i="1"/>
  <c r="G27" i="1" s="1"/>
  <c r="G26" i="1" s="1"/>
  <c r="F26" i="1"/>
  <c r="E26" i="1"/>
  <c r="D26" i="1"/>
  <c r="C26" i="1"/>
  <c r="B26" i="1"/>
  <c r="G25" i="1"/>
  <c r="D25" i="1"/>
  <c r="G24" i="1"/>
  <c r="G23" i="1" s="1"/>
  <c r="D24" i="1"/>
  <c r="F23" i="1"/>
  <c r="E23" i="1"/>
  <c r="D23" i="1"/>
  <c r="C23" i="1"/>
  <c r="B23" i="1"/>
  <c r="G22" i="1"/>
  <c r="D22" i="1"/>
  <c r="F19" i="1"/>
  <c r="F6" i="1" s="1"/>
  <c r="F37" i="1" s="1"/>
  <c r="E19" i="1"/>
  <c r="C19" i="1"/>
  <c r="B19" i="1"/>
  <c r="B6" i="1" s="1"/>
  <c r="B37" i="1" s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F10" i="1"/>
  <c r="E10" i="1"/>
  <c r="C10" i="1"/>
  <c r="C6" i="1" s="1"/>
  <c r="C37" i="1" s="1"/>
  <c r="B10" i="1"/>
  <c r="D9" i="1"/>
  <c r="G9" i="1" s="1"/>
  <c r="G8" i="1"/>
  <c r="G7" i="1" s="1"/>
  <c r="D8" i="1"/>
  <c r="F7" i="1"/>
  <c r="E7" i="1"/>
  <c r="D7" i="1"/>
  <c r="C7" i="1"/>
  <c r="B7" i="1"/>
  <c r="G20" i="1" l="1"/>
  <c r="D10" i="1"/>
  <c r="D6" i="1"/>
  <c r="D37" i="1" s="1"/>
  <c r="E6" i="1"/>
  <c r="E37" i="1" s="1"/>
  <c r="G19" i="1"/>
  <c r="G10" i="1"/>
  <c r="G6" i="1" l="1"/>
  <c r="G37" i="1" s="1"/>
</calcChain>
</file>

<file path=xl/sharedStrings.xml><?xml version="1.0" encoding="utf-8"?>
<sst xmlns="http://schemas.openxmlformats.org/spreadsheetml/2006/main" count="49" uniqueCount="49">
  <si>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</si>
  <si>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</si>
  <si>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</si>
  <si>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</si>
  <si>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</si>
  <si>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</si>
  <si>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</si>
  <si>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</si>
  <si>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</si>
  <si>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</si>
  <si>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</si>
  <si>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</si>
  <si>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</si>
  <si>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</si>
  <si>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</si>
  <si>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</si>
  <si>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</si>
  <si>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</si>
  <si>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</si>
  <si>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</si>
  <si>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</si>
  <si>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</si>
  <si>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</si>
  <si>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</si>
  <si>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</si>
  <si>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</si>
  <si>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</si>
  <si>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</si>
  <si>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</si>
  <si>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</si>
  <si>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</si>
  <si>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</si>
  <si>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</si>
  <si>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</si>
  <si>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</si>
  <si>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</si>
  <si>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</si>
  <si>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</si>
  <si>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</si>
  <si>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</si>
  <si>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</si>
  <si>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</si>
  <si>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L.A.I. MARTIN HEBER LOPEZ ORTEGA</t>
  </si>
  <si>
    <t>SINDICO MUNICIPAL Y COMISIONADO DE HACIENDA</t>
  </si>
  <si>
    <t>LC GUILLERMO SIERRA BLANCO</t>
  </si>
  <si>
    <t>TESORERO MUNICIPAL</t>
  </si>
  <si>
    <t>C. ALMA DENISSE SANCHEZ BARRAGAN</t>
  </si>
  <si>
    <t xml:space="preserve">PRESIDENTA  MUNICIPAL </t>
  </si>
  <si>
    <t>Municipio Moroleón Guanajuato
Gasto por Categoría Programática
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</si>
</sst>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0" xfId="9" applyFont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4" xfId="0" applyBorder="1" applyProtection="1">
      <protection locked="0"/>
    </xf>
    <xf numFmtId="0" fontId="9" fillId="0" borderId="0" xfId="7" applyFont="1" applyAlignment="1" applyProtection="1">
      <alignment horizontal="center" wrapText="1"/>
      <protection locked="0"/>
    </xf>
    <xf numFmtId="0" fontId="9" fillId="0" borderId="4" xfId="7" applyFont="1" applyBorder="1" applyAlignment="1" applyProtection="1">
      <alignment horizontal="center" vertical="top" wrapText="1"/>
      <protection locked="0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3" xfId="0" applyFont="1" applyBorder="1" applyAlignment="1">
      <alignment horizontal="left"/>
    </xf>
    <xf numFmtId="0" fontId="7" fillId="0" borderId="13" xfId="0" applyFont="1" applyBorder="1" applyAlignment="1" applyProtection="1">
      <alignment horizontal="left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0" borderId="0" xfId="7" applyFont="1" applyAlignment="1" applyProtection="1">
      <alignment horizontal="center" wrapText="1"/>
      <protection locked="0"/>
    </xf>
    <xf numFmtId="0" fontId="9" fillId="0" borderId="0" xfId="7" applyFont="1" applyAlignment="1" applyProtection="1">
      <alignment horizontal="center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7C9EA03E-E7EB-4E3B-9EF0-BE128CE329C9}"/>
    <cellStyle name="Millares 2 3" xfId="4" xr:uid="{00000000-0005-0000-0000-000003000000}"/>
    <cellStyle name="Millares 2 3 2" xfId="19" xr:uid="{F6DD7E26-871E-4976-88C2-08CC125F542E}"/>
    <cellStyle name="Millares 2 4" xfId="17" xr:uid="{C63391A4-8D79-4468-A9F4-9FB86CA692AD}"/>
    <cellStyle name="Millares 3" xfId="5" xr:uid="{00000000-0005-0000-0000-000004000000}"/>
    <cellStyle name="Millares 3 2" xfId="20" xr:uid="{9AB12A62-7BF8-458B-8E93-514FF191CE52}"/>
    <cellStyle name="Moneda 2" xfId="6" xr:uid="{00000000-0005-0000-0000-000005000000}"/>
    <cellStyle name="Moneda 2 2" xfId="21" xr:uid="{4AE23F1D-4A7F-43A1-B7EF-AEB1898DBD36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zoomScaleSheetLayoutView="90" workbookViewId="0">
      <selection activeCell="A2" sqref="A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1" t="s">
        <v>48</v>
      </c>
      <c r="B1" s="32"/>
      <c r="C1" s="32"/>
      <c r="D1" s="32"/>
      <c r="E1" s="32"/>
      <c r="F1" s="32"/>
      <c r="G1" s="33"/>
    </row>
    <row r="2" spans="1:7" ht="14.45" customHeight="1" x14ac:dyDescent="0.2">
      <c r="A2" s="17"/>
      <c r="B2" s="28" t="s">
        <v>0</v>
      </c>
      <c r="C2" s="29"/>
      <c r="D2" s="29"/>
      <c r="E2" s="29"/>
      <c r="F2" s="30"/>
      <c r="G2" s="26" t="s">
        <v>1</v>
      </c>
    </row>
    <row r="3" spans="1:7" ht="22.5" x14ac:dyDescent="0.2">
      <c r="A3" s="18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27"/>
    </row>
    <row r="4" spans="1:7" x14ac:dyDescent="0.2">
      <c r="A4" s="1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0"/>
      <c r="B5" s="6"/>
      <c r="C5" s="6"/>
      <c r="D5" s="6"/>
      <c r="E5" s="6"/>
      <c r="F5" s="6"/>
      <c r="G5" s="6"/>
    </row>
    <row r="6" spans="1:7" x14ac:dyDescent="0.2">
      <c r="A6" s="21" t="s">
        <v>10</v>
      </c>
      <c r="B6" s="13">
        <f>+B7+B10+B19+B23+B26+B31</f>
        <v>298407297.06999999</v>
      </c>
      <c r="C6" s="13">
        <f t="shared" ref="C6:G6" si="0">+C7+C10+C19+C23+C26+C31</f>
        <v>105959917.23000002</v>
      </c>
      <c r="D6" s="13">
        <f t="shared" si="0"/>
        <v>404367214.29999995</v>
      </c>
      <c r="E6" s="13">
        <f t="shared" si="0"/>
        <v>372518876.65999997</v>
      </c>
      <c r="F6" s="13">
        <f t="shared" si="0"/>
        <v>370731956.48999995</v>
      </c>
      <c r="G6" s="13">
        <f t="shared" si="0"/>
        <v>31848337.639999986</v>
      </c>
    </row>
    <row r="7" spans="1:7" x14ac:dyDescent="0.2">
      <c r="A7" s="22" t="s">
        <v>11</v>
      </c>
      <c r="B7" s="14">
        <f>SUM(B8:B9)</f>
        <v>0</v>
      </c>
      <c r="C7" s="14">
        <f>SUM(C8:C9)</f>
        <v>0</v>
      </c>
      <c r="D7" s="14">
        <f t="shared" ref="D7:G7" si="1">SUM(D8:D9)</f>
        <v>0</v>
      </c>
      <c r="E7" s="14">
        <f t="shared" si="1"/>
        <v>0</v>
      </c>
      <c r="F7" s="14">
        <f t="shared" si="1"/>
        <v>0</v>
      </c>
      <c r="G7" s="14">
        <f t="shared" si="1"/>
        <v>0</v>
      </c>
    </row>
    <row r="8" spans="1:7" x14ac:dyDescent="0.2">
      <c r="A8" s="23" t="s">
        <v>12</v>
      </c>
      <c r="B8" s="15">
        <v>0</v>
      </c>
      <c r="C8" s="15">
        <v>0</v>
      </c>
      <c r="D8" s="15">
        <f>B8+C8</f>
        <v>0</v>
      </c>
      <c r="E8" s="15">
        <v>0</v>
      </c>
      <c r="F8" s="15">
        <v>0</v>
      </c>
      <c r="G8" s="15">
        <f>D8-E8</f>
        <v>0</v>
      </c>
    </row>
    <row r="9" spans="1:7" x14ac:dyDescent="0.2">
      <c r="A9" s="23" t="s">
        <v>13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22" t="s">
        <v>14</v>
      </c>
      <c r="B10" s="14">
        <f>SUM(B11:B18)</f>
        <v>275266275.01999998</v>
      </c>
      <c r="C10" s="14">
        <f>SUM(C11:C18)</f>
        <v>104414368.83000001</v>
      </c>
      <c r="D10" s="14">
        <f t="shared" ref="D10:G10" si="2">SUM(D11:D18)</f>
        <v>379680643.84999996</v>
      </c>
      <c r="E10" s="14">
        <f t="shared" si="2"/>
        <v>350300057.83999997</v>
      </c>
      <c r="F10" s="14">
        <f t="shared" si="2"/>
        <v>348569718.34999996</v>
      </c>
      <c r="G10" s="14">
        <f t="shared" si="2"/>
        <v>29380586.009999987</v>
      </c>
    </row>
    <row r="11" spans="1:7" x14ac:dyDescent="0.2">
      <c r="A11" s="23" t="s">
        <v>15</v>
      </c>
      <c r="B11" s="15">
        <v>259053039.91</v>
      </c>
      <c r="C11" s="15">
        <v>93601965.790000007</v>
      </c>
      <c r="D11" s="15">
        <f t="shared" ref="D11" si="3">B11+C11</f>
        <v>352655005.69999999</v>
      </c>
      <c r="E11" s="15">
        <v>331136952.75</v>
      </c>
      <c r="F11" s="15">
        <v>329406613.25999999</v>
      </c>
      <c r="G11" s="15">
        <f t="shared" ref="G11" si="4">D11-E11</f>
        <v>21518052.949999988</v>
      </c>
    </row>
    <row r="12" spans="1:7" x14ac:dyDescent="0.2">
      <c r="A12" s="23" t="s">
        <v>16</v>
      </c>
      <c r="B12" s="15">
        <v>0</v>
      </c>
      <c r="C12" s="15">
        <v>0</v>
      </c>
      <c r="D12" s="15">
        <f t="shared" ref="D11:D18" si="5">B12+C12</f>
        <v>0</v>
      </c>
      <c r="E12" s="15">
        <v>0</v>
      </c>
      <c r="F12" s="15">
        <v>0</v>
      </c>
      <c r="G12" s="15">
        <f t="shared" ref="G11:G18" si="6">D12-E12</f>
        <v>0</v>
      </c>
    </row>
    <row r="13" spans="1:7" x14ac:dyDescent="0.2">
      <c r="A13" s="23" t="s">
        <v>17</v>
      </c>
      <c r="B13" s="15">
        <v>0</v>
      </c>
      <c r="C13" s="15">
        <v>0</v>
      </c>
      <c r="D13" s="15">
        <f t="shared" si="5"/>
        <v>0</v>
      </c>
      <c r="E13" s="15">
        <v>0</v>
      </c>
      <c r="F13" s="15">
        <v>0</v>
      </c>
      <c r="G13" s="15">
        <f t="shared" si="6"/>
        <v>0</v>
      </c>
    </row>
    <row r="14" spans="1:7" x14ac:dyDescent="0.2">
      <c r="A14" s="23" t="s">
        <v>18</v>
      </c>
      <c r="B14" s="15">
        <v>0</v>
      </c>
      <c r="C14" s="15">
        <v>0</v>
      </c>
      <c r="D14" s="15">
        <f t="shared" si="5"/>
        <v>0</v>
      </c>
      <c r="E14" s="15">
        <v>0</v>
      </c>
      <c r="F14" s="15">
        <v>0</v>
      </c>
      <c r="G14" s="15">
        <f t="shared" si="6"/>
        <v>0</v>
      </c>
    </row>
    <row r="15" spans="1:7" x14ac:dyDescent="0.2">
      <c r="A15" s="23" t="s">
        <v>19</v>
      </c>
      <c r="B15" s="15">
        <v>0</v>
      </c>
      <c r="C15" s="15">
        <v>0</v>
      </c>
      <c r="D15" s="15">
        <f t="shared" si="5"/>
        <v>0</v>
      </c>
      <c r="E15" s="15">
        <v>0</v>
      </c>
      <c r="F15" s="15">
        <v>0</v>
      </c>
      <c r="G15" s="15">
        <f t="shared" si="6"/>
        <v>0</v>
      </c>
    </row>
    <row r="16" spans="1:7" x14ac:dyDescent="0.2">
      <c r="A16" s="23" t="s">
        <v>20</v>
      </c>
      <c r="B16" s="15">
        <v>0</v>
      </c>
      <c r="C16" s="15">
        <v>0</v>
      </c>
      <c r="D16" s="15">
        <f t="shared" si="5"/>
        <v>0</v>
      </c>
      <c r="E16" s="15">
        <v>0</v>
      </c>
      <c r="F16" s="15">
        <v>0</v>
      </c>
      <c r="G16" s="15">
        <f t="shared" si="6"/>
        <v>0</v>
      </c>
    </row>
    <row r="17" spans="1:7" x14ac:dyDescent="0.2">
      <c r="A17" s="23" t="s">
        <v>21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6"/>
        <v>0</v>
      </c>
    </row>
    <row r="18" spans="1:7" x14ac:dyDescent="0.2">
      <c r="A18" s="23" t="s">
        <v>22</v>
      </c>
      <c r="B18" s="15">
        <v>16213235.109999999</v>
      </c>
      <c r="C18" s="15">
        <v>10812403.039999999</v>
      </c>
      <c r="D18" s="15">
        <f t="shared" si="5"/>
        <v>27025638.149999999</v>
      </c>
      <c r="E18" s="15">
        <v>19163105.09</v>
      </c>
      <c r="F18" s="15">
        <v>19163105.09</v>
      </c>
      <c r="G18" s="15">
        <f t="shared" si="6"/>
        <v>7862533.0599999987</v>
      </c>
    </row>
    <row r="19" spans="1:7" x14ac:dyDescent="0.2">
      <c r="A19" s="22" t="s">
        <v>23</v>
      </c>
      <c r="B19" s="14">
        <f>SUM(B20:B22)</f>
        <v>23141022.049999997</v>
      </c>
      <c r="C19" s="14">
        <f>SUM(C20:C22)</f>
        <v>1545548.4000000001</v>
      </c>
      <c r="D19" s="14">
        <f t="shared" ref="D19:G19" si="7">SUM(D20:D22)</f>
        <v>24686570.449999999</v>
      </c>
      <c r="E19" s="14">
        <f t="shared" si="7"/>
        <v>22218818.82</v>
      </c>
      <c r="F19" s="14">
        <f t="shared" si="7"/>
        <v>22162238.140000001</v>
      </c>
      <c r="G19" s="14">
        <f t="shared" si="7"/>
        <v>2467751.629999999</v>
      </c>
    </row>
    <row r="20" spans="1:7" x14ac:dyDescent="0.2">
      <c r="A20" s="23" t="s">
        <v>24</v>
      </c>
      <c r="B20" s="15">
        <v>21021620.809999999</v>
      </c>
      <c r="C20" s="15">
        <v>1465572.29</v>
      </c>
      <c r="D20" s="15">
        <f t="shared" ref="D20:D21" si="8">B20+C20</f>
        <v>22487193.099999998</v>
      </c>
      <c r="E20" s="15">
        <v>20062464.719999999</v>
      </c>
      <c r="F20" s="15">
        <v>20014497.280000001</v>
      </c>
      <c r="G20" s="15">
        <f t="shared" ref="G20:G21" si="9">D20-E20</f>
        <v>2424728.379999999</v>
      </c>
    </row>
    <row r="21" spans="1:7" x14ac:dyDescent="0.2">
      <c r="A21" s="23" t="s">
        <v>25</v>
      </c>
      <c r="B21" s="15">
        <v>2119401.2400000002</v>
      </c>
      <c r="C21" s="15">
        <v>79976.11</v>
      </c>
      <c r="D21" s="15">
        <f t="shared" si="8"/>
        <v>2199377.35</v>
      </c>
      <c r="E21" s="15">
        <v>2156354.1</v>
      </c>
      <c r="F21" s="15">
        <v>2147740.86</v>
      </c>
      <c r="G21" s="15">
        <f t="shared" si="9"/>
        <v>43023.25</v>
      </c>
    </row>
    <row r="22" spans="1:7" x14ac:dyDescent="0.2">
      <c r="A22" s="23" t="s">
        <v>26</v>
      </c>
      <c r="B22" s="15">
        <v>0</v>
      </c>
      <c r="C22" s="15">
        <v>0</v>
      </c>
      <c r="D22" s="15">
        <f t="shared" ref="D20:D22" si="10">B22+C22</f>
        <v>0</v>
      </c>
      <c r="E22" s="15">
        <v>0</v>
      </c>
      <c r="F22" s="15">
        <v>0</v>
      </c>
      <c r="G22" s="15">
        <f t="shared" ref="G20:G22" si="11">D22-E22</f>
        <v>0</v>
      </c>
    </row>
    <row r="23" spans="1:7" x14ac:dyDescent="0.2">
      <c r="A23" s="22" t="s">
        <v>27</v>
      </c>
      <c r="B23" s="14">
        <f>SUM(B24:B25)</f>
        <v>0</v>
      </c>
      <c r="C23" s="14">
        <f>SUM(C24:C25)</f>
        <v>0</v>
      </c>
      <c r="D23" s="14">
        <f t="shared" ref="D23:G23" si="12">SUM(D24:D25)</f>
        <v>0</v>
      </c>
      <c r="E23" s="14">
        <f t="shared" si="12"/>
        <v>0</v>
      </c>
      <c r="F23" s="14">
        <f t="shared" si="12"/>
        <v>0</v>
      </c>
      <c r="G23" s="14">
        <f t="shared" si="12"/>
        <v>0</v>
      </c>
    </row>
    <row r="24" spans="1:7" x14ac:dyDescent="0.2">
      <c r="A24" s="23" t="s">
        <v>28</v>
      </c>
      <c r="B24" s="15">
        <v>0</v>
      </c>
      <c r="C24" s="15">
        <v>0</v>
      </c>
      <c r="D24" s="15">
        <f t="shared" ref="D24:D25" si="13">B24+C24</f>
        <v>0</v>
      </c>
      <c r="E24" s="15">
        <v>0</v>
      </c>
      <c r="F24" s="15">
        <v>0</v>
      </c>
      <c r="G24" s="15">
        <f t="shared" ref="G24:G25" si="14">D24-E24</f>
        <v>0</v>
      </c>
    </row>
    <row r="25" spans="1:7" x14ac:dyDescent="0.2">
      <c r="A25" s="23" t="s">
        <v>29</v>
      </c>
      <c r="B25" s="15">
        <v>0</v>
      </c>
      <c r="C25" s="15">
        <v>0</v>
      </c>
      <c r="D25" s="15">
        <f t="shared" si="13"/>
        <v>0</v>
      </c>
      <c r="E25" s="15">
        <v>0</v>
      </c>
      <c r="F25" s="15">
        <v>0</v>
      </c>
      <c r="G25" s="15">
        <f t="shared" si="14"/>
        <v>0</v>
      </c>
    </row>
    <row r="26" spans="1:7" x14ac:dyDescent="0.2">
      <c r="A26" s="22" t="s">
        <v>30</v>
      </c>
      <c r="B26" s="14">
        <f>SUM(B27:B30)</f>
        <v>0</v>
      </c>
      <c r="C26" s="14">
        <f>SUM(C27:C30)</f>
        <v>0</v>
      </c>
      <c r="D26" s="14">
        <f t="shared" ref="D26:G26" si="15">SUM(D27:D30)</f>
        <v>0</v>
      </c>
      <c r="E26" s="14">
        <f t="shared" si="15"/>
        <v>0</v>
      </c>
      <c r="F26" s="14">
        <f t="shared" si="15"/>
        <v>0</v>
      </c>
      <c r="G26" s="14">
        <f t="shared" si="15"/>
        <v>0</v>
      </c>
    </row>
    <row r="27" spans="1:7" x14ac:dyDescent="0.2">
      <c r="A27" s="23" t="s">
        <v>31</v>
      </c>
      <c r="B27" s="15">
        <v>0</v>
      </c>
      <c r="C27" s="15">
        <v>0</v>
      </c>
      <c r="D27" s="15">
        <f t="shared" ref="D27:D30" si="16">B27+C27</f>
        <v>0</v>
      </c>
      <c r="E27" s="15">
        <v>0</v>
      </c>
      <c r="F27" s="15">
        <v>0</v>
      </c>
      <c r="G27" s="15">
        <f t="shared" ref="G27:G30" si="17">D27-E27</f>
        <v>0</v>
      </c>
    </row>
    <row r="28" spans="1:7" x14ac:dyDescent="0.2">
      <c r="A28" s="23" t="s">
        <v>32</v>
      </c>
      <c r="B28" s="15">
        <v>0</v>
      </c>
      <c r="C28" s="15">
        <v>0</v>
      </c>
      <c r="D28" s="15">
        <f t="shared" si="16"/>
        <v>0</v>
      </c>
      <c r="E28" s="15">
        <v>0</v>
      </c>
      <c r="F28" s="15">
        <v>0</v>
      </c>
      <c r="G28" s="15">
        <f t="shared" si="17"/>
        <v>0</v>
      </c>
    </row>
    <row r="29" spans="1:7" x14ac:dyDescent="0.2">
      <c r="A29" s="23" t="s">
        <v>33</v>
      </c>
      <c r="B29" s="15">
        <v>0</v>
      </c>
      <c r="C29" s="15">
        <v>0</v>
      </c>
      <c r="D29" s="15">
        <f t="shared" si="16"/>
        <v>0</v>
      </c>
      <c r="E29" s="15">
        <v>0</v>
      </c>
      <c r="F29" s="15">
        <v>0</v>
      </c>
      <c r="G29" s="15">
        <f t="shared" si="17"/>
        <v>0</v>
      </c>
    </row>
    <row r="30" spans="1:7" x14ac:dyDescent="0.2">
      <c r="A30" s="23" t="s">
        <v>34</v>
      </c>
      <c r="B30" s="15">
        <v>0</v>
      </c>
      <c r="C30" s="15">
        <v>0</v>
      </c>
      <c r="D30" s="15">
        <f t="shared" si="16"/>
        <v>0</v>
      </c>
      <c r="E30" s="15">
        <v>0</v>
      </c>
      <c r="F30" s="15">
        <v>0</v>
      </c>
      <c r="G30" s="15">
        <f t="shared" si="17"/>
        <v>0</v>
      </c>
    </row>
    <row r="31" spans="1:7" x14ac:dyDescent="0.2">
      <c r="A31" s="22" t="s">
        <v>35</v>
      </c>
      <c r="B31" s="14">
        <f>SUM(B32)</f>
        <v>0</v>
      </c>
      <c r="C31" s="14">
        <f t="shared" ref="C31:G31" si="18">SUM(C32)</f>
        <v>0</v>
      </c>
      <c r="D31" s="14">
        <f t="shared" si="18"/>
        <v>0</v>
      </c>
      <c r="E31" s="14">
        <f t="shared" si="18"/>
        <v>0</v>
      </c>
      <c r="F31" s="14">
        <f t="shared" si="18"/>
        <v>0</v>
      </c>
      <c r="G31" s="14">
        <f t="shared" si="18"/>
        <v>0</v>
      </c>
    </row>
    <row r="32" spans="1:7" x14ac:dyDescent="0.2">
      <c r="A32" s="23" t="s">
        <v>36</v>
      </c>
      <c r="B32" s="15">
        <v>0</v>
      </c>
      <c r="C32" s="15">
        <v>0</v>
      </c>
      <c r="D32" s="15">
        <f t="shared" ref="D32:D35" si="19">B32+C32</f>
        <v>0</v>
      </c>
      <c r="E32" s="15">
        <v>0</v>
      </c>
      <c r="F32" s="15">
        <v>0</v>
      </c>
      <c r="G32" s="15">
        <f t="shared" ref="G32:G35" si="20">D32-E32</f>
        <v>0</v>
      </c>
    </row>
    <row r="33" spans="1:7" x14ac:dyDescent="0.2">
      <c r="A33" s="5" t="s">
        <v>37</v>
      </c>
      <c r="B33" s="14">
        <v>0</v>
      </c>
      <c r="C33" s="14">
        <v>0</v>
      </c>
      <c r="D33" s="14">
        <f t="shared" si="19"/>
        <v>0</v>
      </c>
      <c r="E33" s="14">
        <v>0</v>
      </c>
      <c r="F33" s="14">
        <v>0</v>
      </c>
      <c r="G33" s="14">
        <f t="shared" si="20"/>
        <v>0</v>
      </c>
    </row>
    <row r="34" spans="1:7" x14ac:dyDescent="0.2">
      <c r="A34" s="5" t="s">
        <v>38</v>
      </c>
      <c r="B34" s="14">
        <v>0</v>
      </c>
      <c r="C34" s="14">
        <v>0</v>
      </c>
      <c r="D34" s="14">
        <f t="shared" si="19"/>
        <v>0</v>
      </c>
      <c r="E34" s="14">
        <v>0</v>
      </c>
      <c r="F34" s="14">
        <v>0</v>
      </c>
      <c r="G34" s="14">
        <f t="shared" si="20"/>
        <v>0</v>
      </c>
    </row>
    <row r="35" spans="1:7" x14ac:dyDescent="0.2">
      <c r="A35" s="5" t="s">
        <v>39</v>
      </c>
      <c r="B35" s="14">
        <v>0</v>
      </c>
      <c r="C35" s="14">
        <v>0</v>
      </c>
      <c r="D35" s="14">
        <f t="shared" si="19"/>
        <v>0</v>
      </c>
      <c r="E35" s="14">
        <v>0</v>
      </c>
      <c r="F35" s="14">
        <v>0</v>
      </c>
      <c r="G35" s="14">
        <f t="shared" si="20"/>
        <v>0</v>
      </c>
    </row>
    <row r="36" spans="1:7" x14ac:dyDescent="0.2">
      <c r="A36" s="24"/>
      <c r="B36" s="14"/>
      <c r="C36" s="14"/>
      <c r="D36" s="14"/>
      <c r="E36" s="14"/>
      <c r="F36" s="14"/>
      <c r="G36" s="14"/>
    </row>
    <row r="37" spans="1:7" x14ac:dyDescent="0.2">
      <c r="A37" s="25" t="s">
        <v>40</v>
      </c>
      <c r="B37" s="16">
        <f t="shared" ref="B37:G37" si="21">+B6+B33+B34+B35</f>
        <v>298407297.06999999</v>
      </c>
      <c r="C37" s="16">
        <f t="shared" si="21"/>
        <v>105959917.23000002</v>
      </c>
      <c r="D37" s="16">
        <f t="shared" si="21"/>
        <v>404367214.29999995</v>
      </c>
      <c r="E37" s="16">
        <f t="shared" si="21"/>
        <v>372518876.65999997</v>
      </c>
      <c r="F37" s="16">
        <f t="shared" si="21"/>
        <v>370731956.48999995</v>
      </c>
      <c r="G37" s="16">
        <f t="shared" si="21"/>
        <v>31848337.639999986</v>
      </c>
    </row>
    <row r="39" spans="1:7" x14ac:dyDescent="0.2">
      <c r="A39" s="9" t="s">
        <v>41</v>
      </c>
    </row>
    <row r="42" spans="1:7" ht="15" x14ac:dyDescent="0.25">
      <c r="A42" s="10"/>
      <c r="D42" s="10"/>
      <c r="E42" s="10"/>
      <c r="F42" s="10"/>
    </row>
    <row r="43" spans="1:7" ht="12" x14ac:dyDescent="0.2">
      <c r="A43" s="11" t="s">
        <v>46</v>
      </c>
      <c r="D43" s="34" t="s">
        <v>42</v>
      </c>
      <c r="E43" s="34"/>
      <c r="F43" s="34"/>
    </row>
    <row r="44" spans="1:7" ht="51" customHeight="1" x14ac:dyDescent="0.2">
      <c r="A44" s="12" t="s">
        <v>47</v>
      </c>
      <c r="D44" s="35" t="s">
        <v>43</v>
      </c>
      <c r="E44" s="35"/>
      <c r="F44" s="35"/>
    </row>
    <row r="45" spans="1:7" ht="12" x14ac:dyDescent="0.2">
      <c r="A45" s="11" t="s">
        <v>44</v>
      </c>
    </row>
    <row r="46" spans="1:7" ht="12" x14ac:dyDescent="0.2">
      <c r="A46" s="11" t="s">
        <v>45</v>
      </c>
    </row>
  </sheetData>
  <sheetProtection formatCells="0" formatColumns="0" formatRows="0" autoFilter="0"/>
  <protectedRanges>
    <protectedRange sqref="A38:G38 A47:G65523 G39:G46" name="Rango1"/>
    <protectedRange sqref="B4:G5" name="Rango1_2_2"/>
    <protectedRange sqref="A37" name="Rango1_1_2"/>
    <protectedRange sqref="A39:F46" name="Rango1_1"/>
    <protectedRange sqref="B7:G10 B12:G17 B19:G19 B22:G36" name="Rango1_3_8"/>
    <protectedRange sqref="B6:G6" name="Rango1_2_2_1"/>
    <protectedRange sqref="B37:G37" name="Rango1_1_2_2"/>
    <protectedRange sqref="B11:G11" name="Rango1_3"/>
    <protectedRange sqref="B18:G18" name="Rango1_3_1"/>
    <protectedRange sqref="B20:G21" name="Rango1_3_2"/>
  </protectedRanges>
  <mergeCells count="5">
    <mergeCell ref="G2:G3"/>
    <mergeCell ref="B2:F2"/>
    <mergeCell ref="A1:G1"/>
    <mergeCell ref="D43:F43"/>
    <mergeCell ref="D44:F44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2024-10-05T16:23:20Z</cp:lastPrinted>
  <dcterms:created xsi:type="dcterms:W3CDTF">2012-12-11T21:13:37Z</dcterms:created>
  <dcterms:modified xsi:type="dcterms:W3CDTF">2025-01-21T18:35:22Z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