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01\Desktop\Propuesta de presupuesto 2025\PRESUPUESTO 2025\"/>
    </mc:Choice>
  </mc:AlternateContent>
  <xr:revisionPtr revIDLastSave="0" documentId="13_ncr:1_{DB897FEA-BB8D-4475-9B12-1F687F23AF23}" xr6:coauthVersionLast="47" xr6:coauthVersionMax="47" xr10:uidLastSave="{00000000-0000-0000-0000-000000000000}"/>
  <bookViews>
    <workbookView xWindow="-120" yWindow="-120" windowWidth="19440" windowHeight="14880" xr2:uid="{30843A46-2AC2-4743-AA23-379C686FB7C5}"/>
  </bookViews>
  <sheets>
    <sheet name="2025" sheetId="1" r:id="rId1"/>
  </sheets>
  <definedNames>
    <definedName name="_xlnm._FilterDatabase" localSheetId="0" hidden="1">'2025'!$B$4:$O$77</definedName>
    <definedName name="_xlnm.Print_Area" localSheetId="0">'2025'!$B$1:$O$77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N70" i="1"/>
  <c r="M70" i="1"/>
  <c r="L70" i="1"/>
  <c r="K70" i="1"/>
  <c r="J70" i="1"/>
  <c r="I70" i="1"/>
  <c r="H70" i="1"/>
  <c r="G70" i="1"/>
  <c r="F70" i="1"/>
  <c r="E70" i="1"/>
  <c r="D70" i="1"/>
  <c r="C70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6" i="1"/>
  <c r="N6" i="1"/>
  <c r="M6" i="1"/>
  <c r="L6" i="1"/>
  <c r="K6" i="1"/>
  <c r="J6" i="1"/>
  <c r="I6" i="1"/>
  <c r="H6" i="1"/>
  <c r="G6" i="1"/>
  <c r="F6" i="1"/>
  <c r="E6" i="1"/>
  <c r="D6" i="1"/>
  <c r="C6" i="1"/>
  <c r="C5" i="1" l="1"/>
  <c r="E5" i="1"/>
  <c r="G5" i="1"/>
  <c r="F5" i="1"/>
  <c r="D5" i="1"/>
  <c r="H5" i="1"/>
  <c r="M5" i="1"/>
  <c r="N5" i="1"/>
  <c r="O5" i="1"/>
  <c r="I5" i="1"/>
  <c r="J5" i="1"/>
  <c r="K5" i="1"/>
  <c r="L5" i="1"/>
</calcChain>
</file>

<file path=xl/sharedStrings.xml><?xml version="1.0" encoding="utf-8"?>
<sst xmlns="http://schemas.openxmlformats.org/spreadsheetml/2006/main" count="88" uniqueCount="88">
  <si>
    <t>MUNICIPIO MOROLEON GUANAJUATO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</si>
  <si>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</si>
  <si>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</si>
  <si>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</si>
  <si>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</si>
  <si>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</si>
  <si>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</si>
  <si>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</si>
  <si>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</si>
  <si>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</si>
  <si>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</si>
  <si>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</si>
  <si>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</si>
  <si>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</si>
  <si>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</si>
  <si>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</si>
  <si>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</si>
  <si>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</si>
  <si>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</si>
  <si>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</si>
  <si>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</si>
  <si>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</si>
  <si>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</si>
  <si>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</si>
  <si>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</si>
  <si>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</si>
  <si>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</si>
  <si>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</si>
  <si>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</si>
  <si>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</si>
  <si>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</si>
  <si>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</si>
  <si>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</si>
  <si>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</si>
  <si>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</si>
  <si>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</si>
  <si>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</si>
  <si>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</si>
  <si>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</si>
  <si>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</si>
  <si>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</si>
  <si>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</si>
  <si>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</si>
  <si>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</si>
  <si>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</si>
  <si>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</si>
  <si>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</si>
  <si>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</si>
  <si>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</si>
  <si>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</si>
  <si>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</si>
  <si>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</si>
  <si>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</si>
  <si>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</si>
  <si>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</si>
  <si>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</si>
  <si>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</si>
  <si>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</si>
  <si>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</si>
  <si>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</si>
  <si>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</si>
  <si>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</si>
  <si>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</si>
  <si>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</si>
  <si>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</si>
  <si>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</si>
  <si>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</si>
  <si>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</si>
  <si>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</si>
  <si>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</si>
  <si>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</si>
  <si>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</si>
  <si>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</si>
  <si>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</si>
  <si>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</si>
  <si>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</si>
  <si>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</si>
  <si>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</si>
  <si>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</si>
  <si>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</si>
  <si>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</si>
  <si>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</si>
  <si>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</si>
  <si>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</si>
  <si>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</si>
  <si>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</si>
  <si>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</si>
  <si>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Calendario de Presupuesto de Egresos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</si>
</sst>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9" fontId="3" fillId="2" borderId="2" xfId="2" applyNumberFormat="1" applyFont="1" applyFill="1" applyBorder="1" applyAlignment="1">
      <alignment horizontal="left"/>
    </xf>
    <xf numFmtId="49" fontId="3" fillId="2" borderId="2" xfId="2" applyNumberFormat="1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right"/>
    </xf>
    <xf numFmtId="164" fontId="0" fillId="2" borderId="1" xfId="0" applyNumberFormat="1" applyFill="1" applyBorder="1"/>
    <xf numFmtId="49" fontId="2" fillId="3" borderId="3" xfId="2" applyNumberFormat="1" applyFill="1" applyBorder="1" applyAlignment="1">
      <alignment horizontal="left"/>
    </xf>
    <xf numFmtId="39" fontId="2" fillId="3" borderId="3" xfId="2" applyNumberFormat="1" applyFill="1" applyBorder="1"/>
    <xf numFmtId="49" fontId="2" fillId="0" borderId="3" xfId="2" applyNumberFormat="1" applyBorder="1" applyAlignment="1">
      <alignment horizontal="left"/>
    </xf>
    <xf numFmtId="39" fontId="0" fillId="0" borderId="3" xfId="0" applyNumberFormat="1" applyBorder="1"/>
    <xf numFmtId="39" fontId="2" fillId="0" borderId="3" xfId="2" applyNumberFormat="1" applyBorder="1"/>
    <xf numFmtId="43" fontId="4" fillId="0" borderId="3" xfId="1" applyFont="1" applyFill="1" applyBorder="1"/>
    <xf numFmtId="0" fontId="4" fillId="0" borderId="4" xfId="0" applyFont="1" applyBorder="1"/>
    <xf numFmtId="43" fontId="4" fillId="0" borderId="4" xfId="1" applyFont="1" applyFill="1" applyBorder="1"/>
    <xf numFmtId="49" fontId="2" fillId="3" borderId="2" xfId="2" applyNumberFormat="1" applyFill="1" applyBorder="1" applyAlignment="1">
      <alignment horizontal="left"/>
    </xf>
    <xf numFmtId="39" fontId="2" fillId="3" borderId="2" xfId="2" applyNumberFormat="1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4">
    <cellStyle name="Millares" xfId="1" builtinId="3"/>
    <cellStyle name="Millares 4 2 2" xfId="3" xr:uid="{BAB34F02-0A54-4CC0-AA66-9D9642EB4E18}"/>
    <cellStyle name="Normal" xfId="0" builtinId="0"/>
    <cellStyle name="Normal 2" xfId="2" xr:uid="{25D600FE-A294-469D-9549-5EB74CD5E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01F5B-2BFF-48B7-BBFE-85F922401FFC}">
  <dimension ref="B1:P77"/>
  <sheetViews>
    <sheetView tabSelected="1" view="pageBreakPreview" topLeftCell="E1" zoomScaleNormal="100" zoomScaleSheetLayoutView="100" workbookViewId="0">
      <selection activeCell="H11" sqref="H11"/>
    </sheetView>
  </sheetViews>
  <sheetFormatPr baseColWidth="10" defaultRowHeight="15" x14ac:dyDescent="0.25"/>
  <cols>
    <col min="2" max="2" width="65" bestFit="1" customWidth="1"/>
    <col min="3" max="3" width="24.140625" customWidth="1"/>
    <col min="4" max="4" width="15.42578125" bestFit="1" customWidth="1"/>
    <col min="5" max="5" width="13.140625" bestFit="1" customWidth="1"/>
    <col min="6" max="7" width="14.85546875" bestFit="1" customWidth="1"/>
    <col min="8" max="8" width="14.42578125" bestFit="1" customWidth="1"/>
    <col min="9" max="10" width="14.85546875" bestFit="1" customWidth="1"/>
    <col min="11" max="11" width="14.42578125" bestFit="1" customWidth="1"/>
    <col min="12" max="12" width="15.5703125" bestFit="1" customWidth="1"/>
    <col min="13" max="13" width="14" bestFit="1" customWidth="1"/>
    <col min="14" max="14" width="15.140625" bestFit="1" customWidth="1"/>
    <col min="15" max="15" width="14.85546875" bestFit="1" customWidth="1"/>
  </cols>
  <sheetData>
    <row r="1" spans="2:16" x14ac:dyDescent="0.25">
      <c r="D1" s="1"/>
      <c r="F1" s="1"/>
    </row>
    <row r="2" spans="2:16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6" x14ac:dyDescent="0.25">
      <c r="B3" s="17" t="s">
        <v>87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6" x14ac:dyDescent="0.25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2:16" x14ac:dyDescent="0.25">
      <c r="B5" s="4" t="s">
        <v>14</v>
      </c>
      <c r="C5" s="5">
        <f>+C77+C70+C66+C58+C54+C44+C34+C24+C14+C6</f>
        <v>297227309.204</v>
      </c>
      <c r="D5" s="5">
        <f t="shared" ref="D5:O5" si="0">+D77+D70+D66+D58+D54+D44+D34+D24+D14+D6</f>
        <v>62843321.267000005</v>
      </c>
      <c r="E5" s="5">
        <f t="shared" si="0"/>
        <v>17611887.967</v>
      </c>
      <c r="F5" s="5">
        <f t="shared" si="0"/>
        <v>20612298.107000001</v>
      </c>
      <c r="G5" s="5">
        <f t="shared" si="0"/>
        <v>21738125.346999995</v>
      </c>
      <c r="H5" s="5">
        <f t="shared" si="0"/>
        <v>20548194.656999998</v>
      </c>
      <c r="I5" s="5">
        <f t="shared" si="0"/>
        <v>19140762.076999996</v>
      </c>
      <c r="J5" s="5">
        <f t="shared" si="0"/>
        <v>18729162.656999998</v>
      </c>
      <c r="K5" s="5">
        <f t="shared" si="0"/>
        <v>18689974.557</v>
      </c>
      <c r="L5" s="5">
        <f t="shared" si="0"/>
        <v>21217904.246999998</v>
      </c>
      <c r="M5" s="5">
        <f t="shared" si="0"/>
        <v>18903224.557</v>
      </c>
      <c r="N5" s="5">
        <f t="shared" si="0"/>
        <v>19169198.176999994</v>
      </c>
      <c r="O5" s="5">
        <f t="shared" si="0"/>
        <v>38023255.586999997</v>
      </c>
    </row>
    <row r="6" spans="2:16" x14ac:dyDescent="0.25">
      <c r="B6" s="6" t="s">
        <v>15</v>
      </c>
      <c r="C6" s="7">
        <f>SUM(C7:C13)</f>
        <v>162579430.82999995</v>
      </c>
      <c r="D6" s="7">
        <f t="shared" ref="D6:N6" si="1">SUM(D7:D13)</f>
        <v>12031194.879999999</v>
      </c>
      <c r="E6" s="7">
        <f t="shared" si="1"/>
        <v>10901161.370000001</v>
      </c>
      <c r="F6" s="7">
        <f t="shared" si="1"/>
        <v>12030114.879999999</v>
      </c>
      <c r="G6" s="7">
        <f t="shared" si="1"/>
        <v>13253725.279999997</v>
      </c>
      <c r="H6" s="7">
        <f t="shared" si="1"/>
        <v>12276114.879999999</v>
      </c>
      <c r="I6" s="7">
        <f t="shared" si="1"/>
        <v>11678797.089999996</v>
      </c>
      <c r="J6" s="7">
        <f t="shared" si="1"/>
        <v>12030114.879999999</v>
      </c>
      <c r="K6" s="7">
        <f t="shared" si="1"/>
        <v>12030114.879999999</v>
      </c>
      <c r="L6" s="7">
        <f t="shared" si="1"/>
        <v>13256225.279999997</v>
      </c>
      <c r="M6" s="7">
        <f t="shared" si="1"/>
        <v>12030114.879999999</v>
      </c>
      <c r="N6" s="7">
        <f t="shared" si="1"/>
        <v>11678797.089999996</v>
      </c>
      <c r="O6" s="7">
        <f>SUM(O7:O13)</f>
        <v>29382955.440000001</v>
      </c>
      <c r="P6" s="7"/>
    </row>
    <row r="7" spans="2:16" x14ac:dyDescent="0.25">
      <c r="B7" s="8" t="s">
        <v>16</v>
      </c>
      <c r="C7" s="9">
        <v>91623397.939999968</v>
      </c>
      <c r="D7" s="9">
        <v>7780193.7999999989</v>
      </c>
      <c r="E7" s="9">
        <v>7034939.0199999996</v>
      </c>
      <c r="F7" s="9">
        <v>7780193.7999999989</v>
      </c>
      <c r="G7" s="9">
        <v>7531775.5799999973</v>
      </c>
      <c r="H7" s="9">
        <v>7780193.7999999989</v>
      </c>
      <c r="I7" s="9">
        <v>7531775.5799999973</v>
      </c>
      <c r="J7" s="9">
        <v>7780193.7999999989</v>
      </c>
      <c r="K7" s="9">
        <v>7780193.7999999989</v>
      </c>
      <c r="L7" s="9">
        <v>7531775.5799999973</v>
      </c>
      <c r="M7" s="9">
        <v>7780193.7999999989</v>
      </c>
      <c r="N7" s="9">
        <v>7531775.5799999973</v>
      </c>
      <c r="O7" s="9">
        <v>7780193.7999999989</v>
      </c>
    </row>
    <row r="8" spans="2:16" x14ac:dyDescent="0.25">
      <c r="B8" s="8" t="s">
        <v>17</v>
      </c>
      <c r="C8" s="9">
        <v>444000</v>
      </c>
      <c r="D8" s="9">
        <v>37000</v>
      </c>
      <c r="E8" s="9">
        <v>37000</v>
      </c>
      <c r="F8" s="9">
        <v>37000</v>
      </c>
      <c r="G8" s="9">
        <v>37000</v>
      </c>
      <c r="H8" s="9">
        <v>37000</v>
      </c>
      <c r="I8" s="9">
        <v>37000</v>
      </c>
      <c r="J8" s="9">
        <v>37000</v>
      </c>
      <c r="K8" s="9">
        <v>37000</v>
      </c>
      <c r="L8" s="9">
        <v>37000</v>
      </c>
      <c r="M8" s="9">
        <v>37000</v>
      </c>
      <c r="N8" s="9">
        <v>37000</v>
      </c>
      <c r="O8" s="9">
        <v>37000</v>
      </c>
    </row>
    <row r="9" spans="2:16" x14ac:dyDescent="0.25">
      <c r="B9" s="8" t="s">
        <v>18</v>
      </c>
      <c r="C9" s="9">
        <v>21776147.820000004</v>
      </c>
      <c r="D9" s="9">
        <v>104454.24</v>
      </c>
      <c r="E9" s="9">
        <v>103454.24</v>
      </c>
      <c r="F9" s="9">
        <v>103454.24</v>
      </c>
      <c r="G9" s="9">
        <v>1703382.4300000002</v>
      </c>
      <c r="H9" s="9">
        <v>104454.24</v>
      </c>
      <c r="I9" s="9">
        <v>103454.24</v>
      </c>
      <c r="J9" s="9">
        <v>103454.24</v>
      </c>
      <c r="K9" s="9">
        <v>103454.24</v>
      </c>
      <c r="L9" s="9">
        <v>1703382.4300000002</v>
      </c>
      <c r="M9" s="9">
        <v>103454.24</v>
      </c>
      <c r="N9" s="9">
        <v>103454.24</v>
      </c>
      <c r="O9" s="9">
        <v>17436294.800000001</v>
      </c>
    </row>
    <row r="10" spans="2:16" x14ac:dyDescent="0.25">
      <c r="B10" s="8" t="s">
        <v>19</v>
      </c>
      <c r="C10" s="9">
        <v>607500</v>
      </c>
      <c r="D10" s="9">
        <v>30000</v>
      </c>
      <c r="E10" s="9">
        <v>30000</v>
      </c>
      <c r="F10" s="9">
        <v>30000</v>
      </c>
      <c r="G10" s="9">
        <v>30000</v>
      </c>
      <c r="H10" s="9">
        <v>275000</v>
      </c>
      <c r="I10" s="9">
        <v>30000</v>
      </c>
      <c r="J10" s="9">
        <v>30000</v>
      </c>
      <c r="K10" s="9">
        <v>30000</v>
      </c>
      <c r="L10" s="9">
        <v>32500</v>
      </c>
      <c r="M10" s="9">
        <v>30000</v>
      </c>
      <c r="N10" s="9">
        <v>30000</v>
      </c>
      <c r="O10" s="9">
        <v>30000</v>
      </c>
    </row>
    <row r="11" spans="2:16" x14ac:dyDescent="0.25">
      <c r="B11" s="8" t="s">
        <v>20</v>
      </c>
      <c r="C11" s="9">
        <v>48128385.069999985</v>
      </c>
      <c r="D11" s="9">
        <v>4079546.8399999994</v>
      </c>
      <c r="E11" s="9">
        <v>3695768.1100000003</v>
      </c>
      <c r="F11" s="9">
        <v>4079466.8399999994</v>
      </c>
      <c r="G11" s="9">
        <v>3951567.2699999986</v>
      </c>
      <c r="H11" s="9">
        <v>4079466.8399999994</v>
      </c>
      <c r="I11" s="9">
        <v>3976567.2699999986</v>
      </c>
      <c r="J11" s="9">
        <v>4079466.8399999994</v>
      </c>
      <c r="K11" s="9">
        <v>4079466.8399999994</v>
      </c>
      <c r="L11" s="9">
        <v>3951567.2699999986</v>
      </c>
      <c r="M11" s="9">
        <v>4079466.8399999994</v>
      </c>
      <c r="N11" s="9">
        <v>3976567.2699999986</v>
      </c>
      <c r="O11" s="9">
        <v>4099466.8399999994</v>
      </c>
    </row>
    <row r="12" spans="2:16" x14ac:dyDescent="0.25">
      <c r="B12" s="8" t="s">
        <v>21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2:16" x14ac:dyDescent="0.25">
      <c r="B13" s="8" t="s">
        <v>22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2:16" x14ac:dyDescent="0.25">
      <c r="B14" s="6" t="s">
        <v>23</v>
      </c>
      <c r="C14" s="7">
        <f>SUM(C15:C23)</f>
        <v>21707940</v>
      </c>
      <c r="D14" s="7">
        <f t="shared" ref="D14:O14" si="2">SUM(D15:D23)</f>
        <v>1707909.3900000001</v>
      </c>
      <c r="E14" s="7">
        <f t="shared" si="2"/>
        <v>1647100</v>
      </c>
      <c r="F14" s="7">
        <f t="shared" si="2"/>
        <v>1868053.43</v>
      </c>
      <c r="G14" s="7">
        <f t="shared" si="2"/>
        <v>1770617.1800000002</v>
      </c>
      <c r="H14" s="7">
        <f t="shared" si="2"/>
        <v>1738050</v>
      </c>
      <c r="I14" s="7">
        <f t="shared" si="2"/>
        <v>1756800</v>
      </c>
      <c r="J14" s="7">
        <f t="shared" si="2"/>
        <v>1786350</v>
      </c>
      <c r="K14" s="7">
        <f t="shared" si="2"/>
        <v>1615350</v>
      </c>
      <c r="L14" s="7">
        <f t="shared" si="2"/>
        <v>1942560</v>
      </c>
      <c r="M14" s="7">
        <f t="shared" si="2"/>
        <v>1728750</v>
      </c>
      <c r="N14" s="7">
        <f t="shared" si="2"/>
        <v>2210650</v>
      </c>
      <c r="O14" s="7">
        <f t="shared" si="2"/>
        <v>1935750</v>
      </c>
    </row>
    <row r="15" spans="2:16" x14ac:dyDescent="0.25">
      <c r="B15" s="8" t="s">
        <v>24</v>
      </c>
      <c r="C15" s="11">
        <v>1430730</v>
      </c>
      <c r="D15" s="12">
        <v>26500</v>
      </c>
      <c r="E15" s="12">
        <v>149000</v>
      </c>
      <c r="F15" s="13">
        <v>141003.43</v>
      </c>
      <c r="G15" s="13">
        <v>112026.57</v>
      </c>
      <c r="H15" s="13">
        <v>138600</v>
      </c>
      <c r="I15" s="13">
        <v>158500</v>
      </c>
      <c r="J15" s="13">
        <v>66700</v>
      </c>
      <c r="K15" s="13">
        <v>80300</v>
      </c>
      <c r="L15" s="13">
        <v>201600</v>
      </c>
      <c r="M15" s="13">
        <v>132500</v>
      </c>
      <c r="N15" s="13">
        <v>145100</v>
      </c>
      <c r="O15" s="13">
        <v>78900</v>
      </c>
    </row>
    <row r="16" spans="2:16" x14ac:dyDescent="0.25">
      <c r="B16" s="8" t="s">
        <v>25</v>
      </c>
      <c r="C16" s="9">
        <v>1735700</v>
      </c>
      <c r="D16" s="9">
        <v>150250</v>
      </c>
      <c r="E16" s="9">
        <v>138000</v>
      </c>
      <c r="F16" s="9">
        <v>129750</v>
      </c>
      <c r="G16" s="9">
        <v>143000</v>
      </c>
      <c r="H16" s="9">
        <v>140000</v>
      </c>
      <c r="I16" s="9">
        <v>146250</v>
      </c>
      <c r="J16" s="9">
        <v>137500</v>
      </c>
      <c r="K16" s="9">
        <v>136500</v>
      </c>
      <c r="L16" s="9">
        <v>142000</v>
      </c>
      <c r="M16" s="9">
        <v>155250</v>
      </c>
      <c r="N16" s="9">
        <v>152200</v>
      </c>
      <c r="O16" s="9">
        <v>165000</v>
      </c>
    </row>
    <row r="17" spans="2:15" x14ac:dyDescent="0.25">
      <c r="B17" s="8" t="s">
        <v>26</v>
      </c>
      <c r="C17" s="10">
        <v>5000</v>
      </c>
      <c r="D17" s="10">
        <v>1000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1000</v>
      </c>
      <c r="K17" s="10">
        <v>0</v>
      </c>
      <c r="L17" s="10">
        <v>0</v>
      </c>
      <c r="M17" s="10">
        <v>0</v>
      </c>
      <c r="N17" s="10">
        <v>2000</v>
      </c>
      <c r="O17" s="10">
        <v>1000</v>
      </c>
    </row>
    <row r="18" spans="2:15" x14ac:dyDescent="0.25">
      <c r="B18" s="8" t="s">
        <v>27</v>
      </c>
      <c r="C18" s="9">
        <v>1753100</v>
      </c>
      <c r="D18" s="9">
        <v>101000</v>
      </c>
      <c r="E18" s="9">
        <v>85500</v>
      </c>
      <c r="F18" s="9">
        <v>125600</v>
      </c>
      <c r="G18" s="9">
        <v>128000</v>
      </c>
      <c r="H18" s="9">
        <v>138500</v>
      </c>
      <c r="I18" s="9">
        <v>136800</v>
      </c>
      <c r="J18" s="9">
        <v>96500</v>
      </c>
      <c r="K18" s="9">
        <v>127300</v>
      </c>
      <c r="L18" s="9">
        <v>316500</v>
      </c>
      <c r="M18" s="9">
        <v>116600</v>
      </c>
      <c r="N18" s="9">
        <v>298800</v>
      </c>
      <c r="O18" s="9">
        <v>82000</v>
      </c>
    </row>
    <row r="19" spans="2:15" x14ac:dyDescent="0.25">
      <c r="B19" s="8" t="s">
        <v>28</v>
      </c>
      <c r="C19" s="10">
        <v>437400</v>
      </c>
      <c r="D19" s="10">
        <v>10100</v>
      </c>
      <c r="E19" s="10">
        <v>22500</v>
      </c>
      <c r="F19" s="10">
        <v>35000</v>
      </c>
      <c r="G19" s="10">
        <v>63000</v>
      </c>
      <c r="H19" s="10">
        <v>35000</v>
      </c>
      <c r="I19" s="10">
        <v>50000</v>
      </c>
      <c r="J19" s="10">
        <v>20500</v>
      </c>
      <c r="K19" s="10">
        <v>48700</v>
      </c>
      <c r="L19" s="10">
        <v>46000</v>
      </c>
      <c r="M19" s="10">
        <v>36500</v>
      </c>
      <c r="N19" s="10">
        <v>39600</v>
      </c>
      <c r="O19" s="10">
        <v>30500</v>
      </c>
    </row>
    <row r="20" spans="2:15" x14ac:dyDescent="0.25">
      <c r="B20" s="8" t="s">
        <v>29</v>
      </c>
      <c r="C20" s="9">
        <v>13644400</v>
      </c>
      <c r="D20" s="9">
        <v>1230200</v>
      </c>
      <c r="E20" s="9">
        <v>1038400</v>
      </c>
      <c r="F20" s="9">
        <v>1236800</v>
      </c>
      <c r="G20" s="9">
        <v>1034350</v>
      </c>
      <c r="H20" s="9">
        <v>1025150</v>
      </c>
      <c r="I20" s="9">
        <v>1042550</v>
      </c>
      <c r="J20" s="9">
        <v>1234150</v>
      </c>
      <c r="K20" s="9">
        <v>1039050</v>
      </c>
      <c r="L20" s="9">
        <v>1034050</v>
      </c>
      <c r="M20" s="9">
        <v>1078300</v>
      </c>
      <c r="N20" s="9">
        <v>1320450</v>
      </c>
      <c r="O20" s="9">
        <v>1330950</v>
      </c>
    </row>
    <row r="21" spans="2:15" x14ac:dyDescent="0.25">
      <c r="B21" s="8" t="s">
        <v>30</v>
      </c>
      <c r="C21" s="10">
        <v>244000</v>
      </c>
      <c r="D21" s="10">
        <v>0</v>
      </c>
      <c r="E21" s="10">
        <v>10000</v>
      </c>
      <c r="F21" s="10">
        <v>13000</v>
      </c>
      <c r="G21" s="10">
        <v>40000</v>
      </c>
      <c r="H21" s="10">
        <v>52000</v>
      </c>
      <c r="I21" s="10">
        <v>11000</v>
      </c>
      <c r="J21" s="10">
        <v>16000</v>
      </c>
      <c r="K21" s="10">
        <v>22000</v>
      </c>
      <c r="L21" s="10">
        <v>10000</v>
      </c>
      <c r="M21" s="10">
        <v>30000</v>
      </c>
      <c r="N21" s="9">
        <v>0</v>
      </c>
      <c r="O21" s="9">
        <v>40000</v>
      </c>
    </row>
    <row r="22" spans="2:15" x14ac:dyDescent="0.25">
      <c r="B22" s="8" t="s">
        <v>31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2:15" x14ac:dyDescent="0.25">
      <c r="B23" s="8" t="s">
        <v>32</v>
      </c>
      <c r="C23" s="10">
        <v>2457610</v>
      </c>
      <c r="D23" s="10">
        <v>188859.39</v>
      </c>
      <c r="E23" s="10">
        <v>203700</v>
      </c>
      <c r="F23" s="10">
        <v>186900</v>
      </c>
      <c r="G23" s="10">
        <v>250240.61</v>
      </c>
      <c r="H23" s="10">
        <v>208800</v>
      </c>
      <c r="I23" s="10">
        <v>211700</v>
      </c>
      <c r="J23" s="10">
        <v>214000</v>
      </c>
      <c r="K23" s="10">
        <v>161500</v>
      </c>
      <c r="L23" s="10">
        <v>192410</v>
      </c>
      <c r="M23" s="10">
        <v>179600</v>
      </c>
      <c r="N23" s="10">
        <v>252500</v>
      </c>
      <c r="O23" s="10">
        <v>207400</v>
      </c>
    </row>
    <row r="24" spans="2:15" x14ac:dyDescent="0.25">
      <c r="B24" s="6" t="s">
        <v>33</v>
      </c>
      <c r="C24" s="7">
        <f>SUM(C25:C33)</f>
        <v>31031141.304000005</v>
      </c>
      <c r="D24" s="7">
        <f t="shared" ref="D24:O24" si="3">SUM(D25:D33)</f>
        <v>2286439.5219999999</v>
      </c>
      <c r="E24" s="7">
        <f t="shared" si="3"/>
        <v>2187657.3119999999</v>
      </c>
      <c r="F24" s="7">
        <f t="shared" si="3"/>
        <v>2621888.3220000002</v>
      </c>
      <c r="G24" s="7">
        <f t="shared" si="3"/>
        <v>2607632.4819999998</v>
      </c>
      <c r="H24" s="7">
        <f t="shared" si="3"/>
        <v>3623788.3220000002</v>
      </c>
      <c r="I24" s="7">
        <f t="shared" si="3"/>
        <v>2199514.602</v>
      </c>
      <c r="J24" s="7">
        <f t="shared" si="3"/>
        <v>2135456.3220000002</v>
      </c>
      <c r="K24" s="7">
        <f t="shared" si="3"/>
        <v>2217268.2220000001</v>
      </c>
      <c r="L24" s="7">
        <f t="shared" si="3"/>
        <v>3122968.5819999999</v>
      </c>
      <c r="M24" s="7">
        <f t="shared" si="3"/>
        <v>2364618.2220000001</v>
      </c>
      <c r="N24" s="7">
        <f t="shared" si="3"/>
        <v>2476600.7019999996</v>
      </c>
      <c r="O24" s="7">
        <f t="shared" si="3"/>
        <v>3187308.6919999998</v>
      </c>
    </row>
    <row r="25" spans="2:15" x14ac:dyDescent="0.25">
      <c r="B25" s="8" t="s">
        <v>34</v>
      </c>
      <c r="C25" s="9">
        <v>4355020.7999999998</v>
      </c>
      <c r="D25" s="9">
        <v>388703.45</v>
      </c>
      <c r="E25" s="9">
        <v>353683.35</v>
      </c>
      <c r="F25" s="9">
        <v>388703.45</v>
      </c>
      <c r="G25" s="9">
        <v>353333.35</v>
      </c>
      <c r="H25" s="9">
        <v>390003.45</v>
      </c>
      <c r="I25" s="9">
        <v>353333.35</v>
      </c>
      <c r="J25" s="9">
        <v>355721.45</v>
      </c>
      <c r="K25" s="9">
        <v>353333.35</v>
      </c>
      <c r="L25" s="9">
        <v>355369.45</v>
      </c>
      <c r="M25" s="9">
        <v>353833.35</v>
      </c>
      <c r="N25" s="9">
        <v>355669.45</v>
      </c>
      <c r="O25" s="9">
        <v>353333.35</v>
      </c>
    </row>
    <row r="26" spans="2:15" x14ac:dyDescent="0.25">
      <c r="B26" s="8" t="s">
        <v>35</v>
      </c>
      <c r="C26" s="9">
        <v>1730001</v>
      </c>
      <c r="D26" s="9">
        <v>140000</v>
      </c>
      <c r="E26" s="9">
        <v>140000</v>
      </c>
      <c r="F26" s="9">
        <v>150000</v>
      </c>
      <c r="G26" s="9">
        <v>170000</v>
      </c>
      <c r="H26" s="9">
        <v>140000</v>
      </c>
      <c r="I26" s="9">
        <v>140000</v>
      </c>
      <c r="J26" s="9">
        <v>140000</v>
      </c>
      <c r="K26" s="9">
        <v>140000</v>
      </c>
      <c r="L26" s="9">
        <v>140000</v>
      </c>
      <c r="M26" s="9">
        <v>140000</v>
      </c>
      <c r="N26" s="9">
        <v>150000</v>
      </c>
      <c r="O26" s="9">
        <v>140001</v>
      </c>
    </row>
    <row r="27" spans="2:15" x14ac:dyDescent="0.25">
      <c r="B27" s="8" t="s">
        <v>36</v>
      </c>
      <c r="C27" s="9">
        <v>2054368.0799999998</v>
      </c>
      <c r="D27" s="9">
        <v>120197.34</v>
      </c>
      <c r="E27" s="9">
        <v>124797.34</v>
      </c>
      <c r="F27" s="9">
        <v>208397.34</v>
      </c>
      <c r="G27" s="9">
        <v>363197.33999999997</v>
      </c>
      <c r="H27" s="9">
        <v>123197.34</v>
      </c>
      <c r="I27" s="9">
        <v>163197.34</v>
      </c>
      <c r="J27" s="9">
        <v>154197.34</v>
      </c>
      <c r="K27" s="9">
        <v>133397.34</v>
      </c>
      <c r="L27" s="9">
        <v>160197.34</v>
      </c>
      <c r="M27" s="9">
        <v>183197.34</v>
      </c>
      <c r="N27" s="9">
        <v>189197.34</v>
      </c>
      <c r="O27" s="9">
        <v>131197.34</v>
      </c>
    </row>
    <row r="28" spans="2:15" x14ac:dyDescent="0.25">
      <c r="B28" s="8" t="s">
        <v>37</v>
      </c>
      <c r="C28" s="9">
        <v>1018000</v>
      </c>
      <c r="D28" s="9">
        <v>2500</v>
      </c>
      <c r="E28" s="9">
        <v>2500</v>
      </c>
      <c r="F28" s="9">
        <v>2500</v>
      </c>
      <c r="G28" s="9">
        <v>2500</v>
      </c>
      <c r="H28" s="9">
        <v>930500</v>
      </c>
      <c r="I28" s="9">
        <v>62500</v>
      </c>
      <c r="J28" s="9">
        <v>2500</v>
      </c>
      <c r="K28" s="9">
        <v>2500</v>
      </c>
      <c r="L28" s="9">
        <v>2500</v>
      </c>
      <c r="M28" s="9">
        <v>2500</v>
      </c>
      <c r="N28" s="9">
        <v>2500</v>
      </c>
      <c r="O28" s="9">
        <v>2500</v>
      </c>
    </row>
    <row r="29" spans="2:15" x14ac:dyDescent="0.25">
      <c r="B29" s="8" t="s">
        <v>38</v>
      </c>
      <c r="C29" s="9">
        <v>1618500</v>
      </c>
      <c r="D29" s="9">
        <v>93000</v>
      </c>
      <c r="E29" s="9">
        <v>126000</v>
      </c>
      <c r="F29" s="9">
        <v>147500</v>
      </c>
      <c r="G29" s="9">
        <v>133000</v>
      </c>
      <c r="H29" s="9">
        <v>192000</v>
      </c>
      <c r="I29" s="9">
        <v>114500</v>
      </c>
      <c r="J29" s="9">
        <v>134500</v>
      </c>
      <c r="K29" s="9">
        <v>105000</v>
      </c>
      <c r="L29" s="9">
        <v>145500</v>
      </c>
      <c r="M29" s="9">
        <v>174000</v>
      </c>
      <c r="N29" s="9">
        <v>149000</v>
      </c>
      <c r="O29" s="9">
        <v>104500</v>
      </c>
    </row>
    <row r="30" spans="2:15" x14ac:dyDescent="0.25">
      <c r="B30" s="8" t="s">
        <v>39</v>
      </c>
      <c r="C30" s="9">
        <v>1628000</v>
      </c>
      <c r="D30" s="9">
        <v>130000</v>
      </c>
      <c r="E30" s="9">
        <v>137000</v>
      </c>
      <c r="F30" s="9">
        <v>130000</v>
      </c>
      <c r="G30" s="9">
        <v>142500</v>
      </c>
      <c r="H30" s="9">
        <v>134500</v>
      </c>
      <c r="I30" s="9">
        <v>143000</v>
      </c>
      <c r="J30" s="9">
        <v>130000</v>
      </c>
      <c r="K30" s="9">
        <v>141500</v>
      </c>
      <c r="L30" s="9">
        <v>130000</v>
      </c>
      <c r="M30" s="9">
        <v>140500</v>
      </c>
      <c r="N30" s="9">
        <v>132000</v>
      </c>
      <c r="O30" s="9">
        <v>137000</v>
      </c>
    </row>
    <row r="31" spans="2:15" x14ac:dyDescent="0.25">
      <c r="B31" s="8" t="s">
        <v>40</v>
      </c>
      <c r="C31" s="9">
        <v>322600</v>
      </c>
      <c r="D31" s="9">
        <v>24650</v>
      </c>
      <c r="E31" s="9">
        <v>25650</v>
      </c>
      <c r="F31" s="9">
        <v>27400</v>
      </c>
      <c r="G31" s="9">
        <v>26200</v>
      </c>
      <c r="H31" s="9">
        <v>26700</v>
      </c>
      <c r="I31" s="9">
        <v>26050</v>
      </c>
      <c r="J31" s="9">
        <v>27150</v>
      </c>
      <c r="K31" s="9">
        <v>27650</v>
      </c>
      <c r="L31" s="9">
        <v>24000</v>
      </c>
      <c r="M31" s="9">
        <v>30200</v>
      </c>
      <c r="N31" s="9">
        <v>27800</v>
      </c>
      <c r="O31" s="9">
        <v>29150</v>
      </c>
    </row>
    <row r="32" spans="2:15" x14ac:dyDescent="0.25">
      <c r="B32" s="8" t="s">
        <v>41</v>
      </c>
      <c r="C32" s="9">
        <v>5883581.1299999999</v>
      </c>
      <c r="D32" s="9">
        <v>412000</v>
      </c>
      <c r="E32" s="9">
        <v>320000</v>
      </c>
      <c r="F32" s="9">
        <v>572000</v>
      </c>
      <c r="G32" s="9">
        <v>390000</v>
      </c>
      <c r="H32" s="9">
        <v>703000</v>
      </c>
      <c r="I32" s="9">
        <v>197000</v>
      </c>
      <c r="J32" s="9">
        <v>205000</v>
      </c>
      <c r="K32" s="9">
        <v>337500</v>
      </c>
      <c r="L32" s="9">
        <v>1144500</v>
      </c>
      <c r="M32" s="9">
        <v>362500</v>
      </c>
      <c r="N32" s="9">
        <v>492500</v>
      </c>
      <c r="O32" s="9">
        <v>747581.13</v>
      </c>
    </row>
    <row r="33" spans="2:15" x14ac:dyDescent="0.25">
      <c r="B33" s="8" t="s">
        <v>42</v>
      </c>
      <c r="C33" s="9">
        <v>12421070.294000005</v>
      </c>
      <c r="D33" s="9">
        <v>975388.73199999996</v>
      </c>
      <c r="E33" s="9">
        <v>958026.62199999986</v>
      </c>
      <c r="F33" s="9">
        <v>995387.53200000001</v>
      </c>
      <c r="G33" s="9">
        <v>1026901.7919999999</v>
      </c>
      <c r="H33" s="9">
        <v>983887.53200000001</v>
      </c>
      <c r="I33" s="9">
        <v>999933.91199999989</v>
      </c>
      <c r="J33" s="9">
        <v>986387.53200000001</v>
      </c>
      <c r="K33" s="9">
        <v>976387.53200000001</v>
      </c>
      <c r="L33" s="9">
        <v>1020901.7919999999</v>
      </c>
      <c r="M33" s="9">
        <v>977887.53200000001</v>
      </c>
      <c r="N33" s="9">
        <v>977933.91199999978</v>
      </c>
      <c r="O33" s="9">
        <v>1542045.872</v>
      </c>
    </row>
    <row r="34" spans="2:15" x14ac:dyDescent="0.25">
      <c r="B34" s="6" t="s">
        <v>43</v>
      </c>
      <c r="C34" s="7">
        <f>SUM(C35:C43)</f>
        <v>53478261.07</v>
      </c>
      <c r="D34" s="7">
        <f t="shared" ref="D34:O34" si="4">SUM(D35:D43)</f>
        <v>19392241.475000001</v>
      </c>
      <c r="E34" s="7">
        <f t="shared" si="4"/>
        <v>2800969.2849999997</v>
      </c>
      <c r="F34" s="7">
        <f t="shared" si="4"/>
        <v>4022241.4749999996</v>
      </c>
      <c r="G34" s="7">
        <f t="shared" si="4"/>
        <v>3496150.4049999998</v>
      </c>
      <c r="H34" s="7">
        <f t="shared" si="4"/>
        <v>2910241.4550000001</v>
      </c>
      <c r="I34" s="7">
        <f t="shared" si="4"/>
        <v>3505650.3850000002</v>
      </c>
      <c r="J34" s="7">
        <f t="shared" si="4"/>
        <v>2772241.4550000001</v>
      </c>
      <c r="K34" s="7">
        <f t="shared" si="4"/>
        <v>2777241.4550000001</v>
      </c>
      <c r="L34" s="7">
        <f t="shared" si="4"/>
        <v>2746150.3849999998</v>
      </c>
      <c r="M34" s="7">
        <f t="shared" si="4"/>
        <v>2779741.4550000001</v>
      </c>
      <c r="N34" s="7">
        <f t="shared" si="4"/>
        <v>2798150.3849999998</v>
      </c>
      <c r="O34" s="7">
        <f t="shared" si="4"/>
        <v>3477241.4550000001</v>
      </c>
    </row>
    <row r="35" spans="2:15" x14ac:dyDescent="0.25">
      <c r="B35" s="8" t="s">
        <v>44</v>
      </c>
      <c r="C35" s="9">
        <v>25262411.940000001</v>
      </c>
      <c r="D35" s="9">
        <v>10355200.994999999</v>
      </c>
      <c r="E35" s="9">
        <v>1355200.9949999999</v>
      </c>
      <c r="F35" s="9">
        <v>1355200.9949999999</v>
      </c>
      <c r="G35" s="9">
        <v>1355200.9949999999</v>
      </c>
      <c r="H35" s="9">
        <v>1355200.9949999999</v>
      </c>
      <c r="I35" s="9">
        <v>1355200.9949999999</v>
      </c>
      <c r="J35" s="9">
        <v>1355200.9949999999</v>
      </c>
      <c r="K35" s="9">
        <v>1355200.9949999999</v>
      </c>
      <c r="L35" s="9">
        <v>1355200.9949999999</v>
      </c>
      <c r="M35" s="9">
        <v>1355200.9949999999</v>
      </c>
      <c r="N35" s="9">
        <v>1355200.9949999999</v>
      </c>
      <c r="O35" s="9">
        <v>1355200.9949999999</v>
      </c>
    </row>
    <row r="36" spans="2:15" x14ac:dyDescent="0.25">
      <c r="B36" s="8" t="s">
        <v>45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</row>
    <row r="37" spans="2:15" x14ac:dyDescent="0.25">
      <c r="B37" s="8" t="s">
        <v>46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/>
      <c r="O37" s="10"/>
    </row>
    <row r="38" spans="2:15" x14ac:dyDescent="0.25">
      <c r="B38" s="8" t="s">
        <v>47</v>
      </c>
      <c r="C38" s="9">
        <v>18692611.560000002</v>
      </c>
      <c r="D38" s="9">
        <v>8228217.5599999996</v>
      </c>
      <c r="E38" s="9">
        <v>715218.55999999994</v>
      </c>
      <c r="F38" s="9">
        <v>1858217.56</v>
      </c>
      <c r="G38" s="9">
        <v>1358217.56</v>
      </c>
      <c r="H38" s="9">
        <v>746217.54</v>
      </c>
      <c r="I38" s="9">
        <v>1367717.54</v>
      </c>
      <c r="J38" s="9">
        <v>608217.54</v>
      </c>
      <c r="K38" s="9">
        <v>613217.54</v>
      </c>
      <c r="L38" s="9">
        <v>608217.54</v>
      </c>
      <c r="M38" s="9">
        <v>615717.54</v>
      </c>
      <c r="N38" s="9">
        <v>660217.54</v>
      </c>
      <c r="O38" s="9">
        <v>1313217.54</v>
      </c>
    </row>
    <row r="39" spans="2:15" x14ac:dyDescent="0.25">
      <c r="B39" s="8" t="s">
        <v>48</v>
      </c>
      <c r="C39" s="9">
        <v>9523237.5699999984</v>
      </c>
      <c r="D39" s="9">
        <v>808822.92</v>
      </c>
      <c r="E39" s="9">
        <v>730549.73</v>
      </c>
      <c r="F39" s="9">
        <v>808822.92</v>
      </c>
      <c r="G39" s="9">
        <v>782731.85</v>
      </c>
      <c r="H39" s="9">
        <v>808822.92</v>
      </c>
      <c r="I39" s="9">
        <v>782731.85</v>
      </c>
      <c r="J39" s="9">
        <v>808822.92</v>
      </c>
      <c r="K39" s="9">
        <v>808822.92</v>
      </c>
      <c r="L39" s="9">
        <v>782731.85</v>
      </c>
      <c r="M39" s="9">
        <v>808822.92</v>
      </c>
      <c r="N39" s="9">
        <v>782731.85</v>
      </c>
      <c r="O39" s="9">
        <v>808822.92</v>
      </c>
    </row>
    <row r="40" spans="2:15" x14ac:dyDescent="0.25">
      <c r="B40" s="8" t="s">
        <v>49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2:15" x14ac:dyDescent="0.25">
      <c r="B41" s="8" t="s">
        <v>50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2:15" x14ac:dyDescent="0.25">
      <c r="B42" s="8" t="s">
        <v>51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2:15" x14ac:dyDescent="0.25">
      <c r="B43" s="8" t="s">
        <v>52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</row>
    <row r="44" spans="2:15" x14ac:dyDescent="0.25">
      <c r="B44" s="6" t="s">
        <v>53</v>
      </c>
      <c r="C44" s="7">
        <f>SUM(C45:C53)</f>
        <v>745000</v>
      </c>
      <c r="D44" s="7">
        <f t="shared" ref="D44:O44" si="5">SUM(D45:D53)</f>
        <v>275000</v>
      </c>
      <c r="E44" s="7">
        <f t="shared" si="5"/>
        <v>75000</v>
      </c>
      <c r="F44" s="7">
        <f t="shared" si="5"/>
        <v>25000</v>
      </c>
      <c r="G44" s="7">
        <f t="shared" si="5"/>
        <v>150000</v>
      </c>
      <c r="H44" s="7">
        <f t="shared" si="5"/>
        <v>0</v>
      </c>
      <c r="I44" s="7">
        <f t="shared" si="5"/>
        <v>0</v>
      </c>
      <c r="J44" s="7">
        <f t="shared" si="5"/>
        <v>0</v>
      </c>
      <c r="K44" s="7">
        <f t="shared" si="5"/>
        <v>50000</v>
      </c>
      <c r="L44" s="7">
        <f t="shared" si="5"/>
        <v>150000</v>
      </c>
      <c r="M44" s="7">
        <f t="shared" si="5"/>
        <v>0</v>
      </c>
      <c r="N44" s="7">
        <f t="shared" si="5"/>
        <v>0</v>
      </c>
      <c r="O44" s="7">
        <f t="shared" si="5"/>
        <v>20000</v>
      </c>
    </row>
    <row r="45" spans="2:15" x14ac:dyDescent="0.25">
      <c r="B45" s="8" t="s">
        <v>54</v>
      </c>
      <c r="C45" s="9">
        <v>350000</v>
      </c>
      <c r="D45" s="9">
        <v>275000</v>
      </c>
      <c r="E45" s="9">
        <v>75000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2:15" x14ac:dyDescent="0.25">
      <c r="B46" s="8" t="s">
        <v>55</v>
      </c>
      <c r="C46" s="9">
        <v>50000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50000</v>
      </c>
      <c r="L46" s="9">
        <v>0</v>
      </c>
      <c r="M46" s="9">
        <v>0</v>
      </c>
      <c r="N46" s="9">
        <v>0</v>
      </c>
      <c r="O46" s="9">
        <v>0</v>
      </c>
    </row>
    <row r="47" spans="2:15" x14ac:dyDescent="0.25">
      <c r="B47" s="8" t="s">
        <v>56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</row>
    <row r="48" spans="2:15" x14ac:dyDescent="0.25">
      <c r="B48" s="8" t="s">
        <v>57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</row>
    <row r="49" spans="2:15" x14ac:dyDescent="0.25">
      <c r="B49" s="8" t="s">
        <v>58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2:15" x14ac:dyDescent="0.25">
      <c r="B50" s="8" t="s">
        <v>59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</row>
    <row r="51" spans="2:15" x14ac:dyDescent="0.25">
      <c r="B51" s="8" t="s">
        <v>60</v>
      </c>
      <c r="C51" s="9">
        <v>320000</v>
      </c>
      <c r="D51" s="9">
        <v>0</v>
      </c>
      <c r="E51" s="9">
        <v>0</v>
      </c>
      <c r="F51" s="9">
        <v>0</v>
      </c>
      <c r="G51" s="9">
        <v>150000</v>
      </c>
      <c r="H51" s="9">
        <v>0</v>
      </c>
      <c r="I51" s="9">
        <v>0</v>
      </c>
      <c r="J51" s="9">
        <v>0</v>
      </c>
      <c r="K51" s="9">
        <v>0</v>
      </c>
      <c r="L51" s="9">
        <v>150000</v>
      </c>
      <c r="M51" s="9">
        <v>0</v>
      </c>
      <c r="N51" s="9">
        <v>0</v>
      </c>
      <c r="O51" s="9">
        <v>20000</v>
      </c>
    </row>
    <row r="52" spans="2:15" x14ac:dyDescent="0.25">
      <c r="B52" s="8" t="s">
        <v>61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</row>
    <row r="53" spans="2:15" x14ac:dyDescent="0.25">
      <c r="B53" s="8" t="s">
        <v>62</v>
      </c>
      <c r="C53" s="9">
        <v>25000</v>
      </c>
      <c r="D53" s="9">
        <v>0</v>
      </c>
      <c r="E53" s="9">
        <v>0</v>
      </c>
      <c r="F53" s="9">
        <v>25000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2:15" x14ac:dyDescent="0.25">
      <c r="B54" s="6" t="s">
        <v>63</v>
      </c>
      <c r="C54" s="7">
        <f>SUM(C55:C57)</f>
        <v>0</v>
      </c>
      <c r="D54" s="7">
        <f t="shared" ref="D54:O54" si="6">SUM(D55:D57)</f>
        <v>0</v>
      </c>
      <c r="E54" s="7">
        <f t="shared" si="6"/>
        <v>0</v>
      </c>
      <c r="F54" s="7">
        <f t="shared" si="6"/>
        <v>0</v>
      </c>
      <c r="G54" s="7">
        <f t="shared" si="6"/>
        <v>0</v>
      </c>
      <c r="H54" s="7">
        <f t="shared" si="6"/>
        <v>0</v>
      </c>
      <c r="I54" s="7">
        <f t="shared" si="6"/>
        <v>0</v>
      </c>
      <c r="J54" s="7">
        <f t="shared" si="6"/>
        <v>0</v>
      </c>
      <c r="K54" s="7">
        <f t="shared" si="6"/>
        <v>0</v>
      </c>
      <c r="L54" s="7">
        <f t="shared" si="6"/>
        <v>0</v>
      </c>
      <c r="M54" s="7">
        <f t="shared" si="6"/>
        <v>0</v>
      </c>
      <c r="N54" s="7">
        <f t="shared" si="6"/>
        <v>0</v>
      </c>
      <c r="O54" s="7">
        <f t="shared" si="6"/>
        <v>0</v>
      </c>
    </row>
    <row r="55" spans="2:15" x14ac:dyDescent="0.25">
      <c r="B55" s="8" t="s">
        <v>64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</row>
    <row r="56" spans="2:15" x14ac:dyDescent="0.25">
      <c r="B56" s="8" t="s">
        <v>65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2:15" x14ac:dyDescent="0.25">
      <c r="B57" s="8" t="s">
        <v>66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2:15" x14ac:dyDescent="0.25">
      <c r="B58" s="6" t="s">
        <v>67</v>
      </c>
      <c r="C58" s="7">
        <f>SUM(C59:C65)</f>
        <v>20000</v>
      </c>
      <c r="D58" s="7">
        <f t="shared" ref="D58:O58" si="7">SUM(D59:D65)</f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si="7"/>
        <v>0</v>
      </c>
      <c r="I58" s="7">
        <f t="shared" si="7"/>
        <v>0</v>
      </c>
      <c r="J58" s="7">
        <f t="shared" si="7"/>
        <v>0</v>
      </c>
      <c r="K58" s="7">
        <f t="shared" si="7"/>
        <v>0</v>
      </c>
      <c r="L58" s="7">
        <f t="shared" si="7"/>
        <v>0</v>
      </c>
      <c r="M58" s="7">
        <f t="shared" si="7"/>
        <v>0</v>
      </c>
      <c r="N58" s="7">
        <f t="shared" si="7"/>
        <v>0</v>
      </c>
      <c r="O58" s="7">
        <f t="shared" si="7"/>
        <v>20000</v>
      </c>
    </row>
    <row r="59" spans="2:15" x14ac:dyDescent="0.25">
      <c r="B59" s="8" t="s">
        <v>68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</row>
    <row r="60" spans="2:15" x14ac:dyDescent="0.25">
      <c r="B60" s="8" t="s">
        <v>69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2:15" x14ac:dyDescent="0.25">
      <c r="B61" s="8" t="s">
        <v>70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</row>
    <row r="62" spans="2:15" x14ac:dyDescent="0.25">
      <c r="B62" s="8" t="s">
        <v>71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</row>
    <row r="63" spans="2:15" x14ac:dyDescent="0.25">
      <c r="B63" s="8" t="s">
        <v>72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2:15" x14ac:dyDescent="0.25">
      <c r="B64" s="8" t="s">
        <v>73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</row>
    <row r="65" spans="2:15" x14ac:dyDescent="0.25">
      <c r="B65" s="8" t="s">
        <v>74</v>
      </c>
      <c r="C65" s="10">
        <v>20000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>
        <v>20000</v>
      </c>
    </row>
    <row r="66" spans="2:15" x14ac:dyDescent="0.25">
      <c r="B66" s="6" t="s">
        <v>75</v>
      </c>
      <c r="C66" s="7">
        <f>SUM(C67:C69)</f>
        <v>27665536</v>
      </c>
      <c r="D66" s="7">
        <f t="shared" ref="D66:O66" si="8">SUM(D67:D69)</f>
        <v>27150536</v>
      </c>
      <c r="E66" s="7">
        <f t="shared" si="8"/>
        <v>0</v>
      </c>
      <c r="F66" s="7">
        <f t="shared" si="8"/>
        <v>45000</v>
      </c>
      <c r="G66" s="7">
        <f t="shared" si="8"/>
        <v>460000</v>
      </c>
      <c r="H66" s="7">
        <f t="shared" si="8"/>
        <v>0</v>
      </c>
      <c r="I66" s="7">
        <f t="shared" si="8"/>
        <v>0</v>
      </c>
      <c r="J66" s="7">
        <f t="shared" si="8"/>
        <v>5000</v>
      </c>
      <c r="K66" s="7">
        <f t="shared" si="8"/>
        <v>0</v>
      </c>
      <c r="L66" s="7">
        <f t="shared" si="8"/>
        <v>0</v>
      </c>
      <c r="M66" s="7">
        <f t="shared" si="8"/>
        <v>0</v>
      </c>
      <c r="N66" s="7">
        <f t="shared" si="8"/>
        <v>5000</v>
      </c>
      <c r="O66" s="7">
        <f t="shared" si="8"/>
        <v>0</v>
      </c>
    </row>
    <row r="67" spans="2:15" x14ac:dyDescent="0.25">
      <c r="B67" s="8" t="s">
        <v>76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</row>
    <row r="68" spans="2:15" x14ac:dyDescent="0.25">
      <c r="B68" s="8" t="s">
        <v>77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</row>
    <row r="69" spans="2:15" x14ac:dyDescent="0.25">
      <c r="B69" s="8" t="s">
        <v>78</v>
      </c>
      <c r="C69" s="10">
        <v>27665536</v>
      </c>
      <c r="D69" s="10">
        <v>27150536</v>
      </c>
      <c r="E69" s="10">
        <v>0</v>
      </c>
      <c r="F69" s="10">
        <v>45000</v>
      </c>
      <c r="G69" s="10">
        <v>460000</v>
      </c>
      <c r="H69" s="10">
        <v>0</v>
      </c>
      <c r="I69" s="10">
        <v>0</v>
      </c>
      <c r="J69" s="10">
        <v>5000</v>
      </c>
      <c r="K69" s="10">
        <v>0</v>
      </c>
      <c r="L69" s="10">
        <v>0</v>
      </c>
      <c r="M69" s="10">
        <v>0</v>
      </c>
      <c r="N69" s="10">
        <v>5000</v>
      </c>
      <c r="O69" s="10">
        <v>0</v>
      </c>
    </row>
    <row r="70" spans="2:15" x14ac:dyDescent="0.25">
      <c r="B70" s="6" t="s">
        <v>79</v>
      </c>
      <c r="C70" s="7">
        <f>SUM(C71:C76)</f>
        <v>0</v>
      </c>
      <c r="D70" s="7">
        <f t="shared" ref="D70:O70" si="9">SUM(D71:D76)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 t="shared" si="9"/>
        <v>0</v>
      </c>
      <c r="N70" s="7">
        <f t="shared" si="9"/>
        <v>0</v>
      </c>
      <c r="O70" s="7">
        <f t="shared" si="9"/>
        <v>0</v>
      </c>
    </row>
    <row r="71" spans="2:15" x14ac:dyDescent="0.25">
      <c r="B71" s="8" t="s">
        <v>80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</row>
    <row r="72" spans="2:15" x14ac:dyDescent="0.25">
      <c r="B72" s="8" t="s">
        <v>81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</row>
    <row r="73" spans="2:15" x14ac:dyDescent="0.25">
      <c r="B73" s="8" t="s">
        <v>82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</row>
    <row r="74" spans="2:15" x14ac:dyDescent="0.25">
      <c r="B74" s="8" t="s">
        <v>83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</row>
    <row r="75" spans="2:15" x14ac:dyDescent="0.25">
      <c r="B75" s="8" t="s">
        <v>84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</row>
    <row r="76" spans="2:15" x14ac:dyDescent="0.25">
      <c r="B76" s="8" t="s">
        <v>85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</row>
    <row r="77" spans="2:15" x14ac:dyDescent="0.25">
      <c r="B77" s="14" t="s">
        <v>86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</row>
  </sheetData>
  <mergeCells count="2">
    <mergeCell ref="B2:O2"/>
    <mergeCell ref="B3:O3"/>
  </mergeCell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TESORERIA01</dc:creator>
  <cp:lastModifiedBy>TESORERIA01</cp:lastModifiedBy>
  <cp:lastPrinted>2025-02-17T17:16:46Z</cp:lastPrinted>
  <dcterms:created xsi:type="dcterms:W3CDTF">2025-02-13T17:01:37Z</dcterms:created>
  <dcterms:modified xsi:type="dcterms:W3CDTF">2025-02-17T17:16:57Z</dcterms:modified>
</cp:coreProperties>
</file>