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28800" windowHeight="1200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G29" i="4" s="1"/>
  <c r="D33" i="4"/>
  <c r="D29" i="4" s="1"/>
  <c r="G32" i="4"/>
  <c r="D32" i="4"/>
  <c r="F29" i="4"/>
  <c r="E29" i="4"/>
  <c r="C29" i="4"/>
  <c r="B29" i="4"/>
  <c r="G12" i="4"/>
  <c r="D12" i="4"/>
  <c r="G10" i="4"/>
  <c r="D10" i="4"/>
  <c r="G36" i="4" l="1"/>
  <c r="G35" i="4" s="1"/>
  <c r="D36" i="4"/>
  <c r="D35" i="4" s="1"/>
  <c r="F35" i="4"/>
  <c r="E35" i="4"/>
  <c r="E38" i="4" s="1"/>
  <c r="C35" i="4"/>
  <c r="C38" i="4" s="1"/>
  <c r="B35" i="4"/>
  <c r="B38" i="4" s="1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19" i="4" s="1"/>
  <c r="G20" i="4"/>
  <c r="D20" i="4"/>
  <c r="G19" i="4"/>
  <c r="F19" i="4"/>
  <c r="E19" i="4"/>
  <c r="C19" i="4"/>
  <c r="B19" i="4"/>
  <c r="F15" i="4"/>
  <c r="E15" i="4"/>
  <c r="C15" i="4"/>
  <c r="B15" i="4"/>
  <c r="G13" i="4"/>
  <c r="D13" i="4"/>
  <c r="G11" i="4"/>
  <c r="D11" i="4"/>
  <c r="G9" i="4"/>
  <c r="D9" i="4"/>
  <c r="G7" i="4"/>
  <c r="D7" i="4"/>
  <c r="G6" i="4"/>
  <c r="D6" i="4"/>
  <c r="G5" i="4"/>
  <c r="D5" i="4"/>
  <c r="G4" i="4"/>
  <c r="G15" i="4" s="1"/>
  <c r="G16" i="4" s="1"/>
  <c r="D4" i="4"/>
  <c r="D15" i="4" s="1"/>
  <c r="D38" i="4" l="1"/>
  <c r="G38" i="4"/>
  <c r="G39" i="4" s="1"/>
  <c r="F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<sst xmlns="http://schemas.openxmlformats.org/spreadsheetml/2006/main" count="50" uniqueCount="29">
  <si>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</si>
  <si>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</si>
  <si>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</si>
  <si>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</si>
  <si>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</si>
  <si>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</si>
  <si>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</si>
  <si>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</si>
  <si>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</si>
  <si>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</si>
  <si>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</si>
  <si>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</si>
  <si>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</si>
  <si>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</si>
  <si>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</si>
  <si>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</si>
  <si>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</si>
  <si>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</si>
  <si>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</si>
  <si>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</si>
  <si>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</si>
  <si>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</si>
  <si>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</si>
  <si>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</si>
  <si>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</si>
  <si>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</si>
  <si>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</si>
  <si>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</si>
  <si>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Casa de la Cultura, Moroleón, Gto.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</si>
</sst>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>
      <selection activeCell="B32" sqref="B32:G3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x14ac:dyDescent="0.2">
      <c r="A2" s="26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33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7" t="s">
        <v>5</v>
      </c>
      <c r="B4" s="11">
        <v>0</v>
      </c>
      <c r="C4" s="11">
        <v>0</v>
      </c>
      <c r="D4" s="11">
        <f>B4+C4</f>
        <v>0</v>
      </c>
      <c r="E4" s="11">
        <v>0</v>
      </c>
      <c r="F4" s="11">
        <v>0</v>
      </c>
      <c r="G4" s="11">
        <f>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3" si="0">B5+C5</f>
        <v>0</v>
      </c>
      <c r="E5" s="12">
        <v>0</v>
      </c>
      <c r="F5" s="12">
        <v>0</v>
      </c>
      <c r="G5" s="12">
        <f t="shared" ref="G5:G13" si="1">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45">
        <v>363299</v>
      </c>
      <c r="C10" s="45">
        <v>0</v>
      </c>
      <c r="D10" s="45">
        <f t="shared" si="0"/>
        <v>363299</v>
      </c>
      <c r="E10" s="45">
        <v>149856.5</v>
      </c>
      <c r="F10" s="45">
        <v>149856.5</v>
      </c>
      <c r="G10" s="45">
        <f t="shared" si="1"/>
        <v>-213442.5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2.5" x14ac:dyDescent="0.2">
      <c r="A12" s="27" t="s">
        <v>12</v>
      </c>
      <c r="B12" s="45">
        <v>2639031</v>
      </c>
      <c r="C12" s="45">
        <v>0</v>
      </c>
      <c r="D12" s="45">
        <f t="shared" si="0"/>
        <v>2639031</v>
      </c>
      <c r="E12" s="45">
        <v>1307015.48</v>
      </c>
      <c r="F12" s="45">
        <v>1307015.48</v>
      </c>
      <c r="G12" s="45">
        <f t="shared" si="1"/>
        <v>-1332015.52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4">
        <f>SUM(B4:B13)</f>
        <v>3002330</v>
      </c>
      <c r="C15" s="34">
        <f t="shared" ref="C15:G15" si="2">SUM(C4:C13)</f>
        <v>0</v>
      </c>
      <c r="D15" s="34">
        <f t="shared" si="2"/>
        <v>3002330</v>
      </c>
      <c r="E15" s="34">
        <f t="shared" si="2"/>
        <v>1456871.98</v>
      </c>
      <c r="F15" s="35">
        <f t="shared" si="2"/>
        <v>1456871.98</v>
      </c>
      <c r="G15" s="36">
        <f t="shared" si="2"/>
        <v>-1545458.02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2">
        <f>+G15</f>
        <v>-1545458.02</v>
      </c>
    </row>
    <row r="17" spans="1:7" ht="10.5" customHeight="1" x14ac:dyDescent="0.2">
      <c r="A17" s="25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23" t="s">
        <v>15</v>
      </c>
      <c r="B19" s="13">
        <f t="shared" ref="B19:G19" si="3">SUM(B20+B21+B22+B23+B24+B25+B26+B27)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4">B20+C20</f>
        <v>0</v>
      </c>
      <c r="E20" s="14">
        <v>0</v>
      </c>
      <c r="F20" s="14">
        <v>0</v>
      </c>
      <c r="G20" s="14">
        <f t="shared" ref="G20:G27" si="5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46">
        <f t="shared" ref="B29:G29" si="6">SUM(B30:B33)</f>
        <v>3002330</v>
      </c>
      <c r="C29" s="46">
        <f t="shared" si="6"/>
        <v>0</v>
      </c>
      <c r="D29" s="46">
        <f t="shared" si="6"/>
        <v>3002330</v>
      </c>
      <c r="E29" s="46">
        <f t="shared" si="6"/>
        <v>1456871.98</v>
      </c>
      <c r="F29" s="46">
        <f t="shared" si="6"/>
        <v>1456871.98</v>
      </c>
      <c r="G29" s="46">
        <f t="shared" si="6"/>
        <v>-1545458.02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2.5" x14ac:dyDescent="0.2">
      <c r="A32" s="29" t="s">
        <v>19</v>
      </c>
      <c r="B32" s="47">
        <v>363299</v>
      </c>
      <c r="C32" s="47">
        <v>0</v>
      </c>
      <c r="D32" s="47">
        <f>B32+C32</f>
        <v>363299</v>
      </c>
      <c r="E32" s="47">
        <v>149856.5</v>
      </c>
      <c r="F32" s="47">
        <v>149856.5</v>
      </c>
      <c r="G32" s="47">
        <f t="shared" si="7"/>
        <v>-213442.5</v>
      </c>
    </row>
    <row r="33" spans="1:7" ht="22.5" x14ac:dyDescent="0.2">
      <c r="A33" s="29" t="s">
        <v>12</v>
      </c>
      <c r="B33" s="47">
        <v>2639031</v>
      </c>
      <c r="C33" s="47">
        <v>0</v>
      </c>
      <c r="D33" s="47">
        <f>B33+C33</f>
        <v>2639031</v>
      </c>
      <c r="E33" s="47">
        <v>1307015.48</v>
      </c>
      <c r="F33" s="47">
        <v>1307015.48</v>
      </c>
      <c r="G33" s="47">
        <f t="shared" si="7"/>
        <v>-1332015.52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8">SUM(B36)</f>
        <v>0</v>
      </c>
      <c r="C35" s="15">
        <f t="shared" si="8"/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4">
        <f>SUM(B35+B29+B19)</f>
        <v>3002330</v>
      </c>
      <c r="C38" s="34">
        <f t="shared" ref="C38:G38" si="9">SUM(C35+C29+C19)</f>
        <v>0</v>
      </c>
      <c r="D38" s="34">
        <f t="shared" si="9"/>
        <v>3002330</v>
      </c>
      <c r="E38" s="34">
        <f t="shared" si="9"/>
        <v>1456871.98</v>
      </c>
      <c r="F38" s="34">
        <f t="shared" si="9"/>
        <v>1456871.98</v>
      </c>
      <c r="G38" s="36">
        <f t="shared" si="9"/>
        <v>-1545458.02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2">
        <f>+G38</f>
        <v>-1545458.02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2012-12-11T20:48:19Z</dcterms:created>
  <dcterms:modified xsi:type="dcterms:W3CDTF">2025-07-15T18:57:47Z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