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 Contabilidad\Documents\2025\Sevac\3 er trimestre\Inf. presupuestal\"/>
    </mc:Choice>
  </mc:AlternateContent>
  <xr:revisionPtr revIDLastSave="0" documentId="8_{09F1CFE3-20F1-4D35-8A10-A82D5CDE5C50}" xr6:coauthVersionLast="47" xr6:coauthVersionMax="47" xr10:uidLastSave="{00000000-0000-0000-0000-000000000000}"/>
  <bookViews>
    <workbookView xWindow="90" yWindow="60" windowWidth="20400" windowHeight="10740" tabRatio="885" activeTab="3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<sst xmlns="http://schemas.openxmlformats.org/spreadsheetml/2006/main" count="189" uniqueCount="136">
  <si>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</si>
  <si>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</si>
  <si>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</si>
  <si>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</si>
  <si>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</si>
  <si>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</si>
  <si>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</si>
  <si>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</si>
  <si>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</si>
  <si>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</si>
  <si>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</si>
  <si>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</si>
  <si>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</si>
  <si>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</si>
  <si>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</si>
  <si>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</si>
  <si>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</si>
  <si>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</si>
  <si>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</si>
  <si>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</si>
  <si>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</si>
  <si>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</si>
  <si>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</si>
  <si>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</si>
  <si>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</si>
  <si>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</si>
  <si>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</si>
  <si>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</si>
  <si>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</si>
  <si>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</si>
  <si>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</si>
  <si>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</si>
  <si>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</si>
  <si>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</si>
  <si>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</si>
  <si>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</si>
  <si>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</si>
  <si>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</si>
  <si>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</si>
  <si>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</si>
  <si>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</si>
  <si>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</si>
  <si>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</si>
  <si>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</si>
  <si>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</si>
  <si>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</si>
  <si>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</si>
  <si>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</si>
  <si>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</si>
  <si>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</si>
  <si>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</si>
  <si>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</si>
  <si>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</si>
  <si>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</si>
  <si>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</si>
  <si>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</si>
  <si>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</si>
  <si>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</si>
  <si>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</si>
  <si>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</si>
  <si>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</si>
  <si>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</si>
  <si>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</si>
  <si>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</si>
  <si>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</si>
  <si>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</si>
  <si>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</si>
  <si>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</si>
  <si>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</si>
  <si>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</si>
  <si>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</si>
  <si>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</si>
  <si>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</si>
  <si>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</si>
  <si>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</si>
  <si>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</si>
  <si>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</si>
  <si>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</si>
  <si>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</si>
  <si>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</si>
  <si>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</si>
  <si>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</si>
  <si>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</si>
  <si>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</si>
  <si>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</si>
  <si>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</si>
  <si>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</si>
  <si>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</si>
  <si>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</si>
  <si>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</si>
  <si>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</si>
  <si>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</si>
  <si>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</si>
  <si>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</si>
  <si>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</si>
  <si>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</si>
  <si>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</si>
  <si>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</si>
  <si>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</si>
  <si>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</si>
  <si>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</si>
  <si>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</si>
  <si>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</si>
  <si>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</si>
  <si>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</si>
  <si>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</si>
  <si>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</si>
  <si>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</si>
  <si>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</si>
  <si>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</si>
  <si>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</si>
  <si>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</si>
  <si>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</si>
  <si>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</si>
  <si>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</si>
  <si>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</si>
  <si>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</si>
  <si>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</si>
  <si>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</si>
  <si>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</si>
  <si>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</si>
  <si>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</si>
  <si>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</si>
  <si>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</si>
  <si>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</si>
  <si>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</si>
  <si>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</si>
  <si>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</si>
  <si>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</si>
  <si>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</si>
  <si>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</si>
  <si>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INTEGRAL PARA EL DESARROLLO DE LA FAMILIA DEL MUNICIPIO DE MOROLEÓN, GTO.
Estado Analítico del Ejercicio del Presupuesto de Egresos
Clasificación por Objeto del Gasto (Capítulo y Concepto)
Del 1 de Enero al 30 de Septiembre de 2025
(Cifras en Pesos)</t>
  </si>
  <si>
    <t>SISTEMA INTEGRAL PARA EL DESARROLLO DE LA FAMILIA DEL MUNICIPIO DE MOROLEÓN, GTO.
Estado Analítico del Ejercicio del Presupuesto de Egresos
Clasificación Económica (por Tipo de Gasto)
Del 1 de Enero al 30 de Septiembre de 2025
(Cifras en Pesos)</t>
  </si>
  <si>
    <t>31120M20D010000 DIRECCION GENERAL</t>
  </si>
  <si>
    <t>SISTEMA INTEGRAL PARA EL DESARROLLO DE LA FAMILIA DEL MUNICIPIO DE MOROLEÓN, GTO.
Estado Analítico del Ejercicio del Presupuesto de Egresos
Clasificación Administrativa
Del 1 de Enero al 30 de Septiembre de 2025
(Cifras en Pesos)</t>
  </si>
  <si>
    <t>SISTEMA INTEGRAL PARA EL DESARROLLO DE LA FAMILIA DEL MUNICIPIO DE MOROLEÓN, GTO.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</si>
</sst>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676274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46863305-5C48-45B1-96BC-51D06534B9C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38200" cy="676274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14</xdr:row>
      <xdr:rowOff>142874</xdr:rowOff>
    </xdr:from>
    <xdr:to>
      <xdr:col>0</xdr:col>
      <xdr:colOff>866775</xdr:colOff>
      <xdr:row>15</xdr:row>
      <xdr:rowOff>676274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E353502F-9E48-4A42-B903-2BAC49069AF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2895599"/>
          <a:ext cx="866775" cy="67627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26</xdr:row>
      <xdr:rowOff>142874</xdr:rowOff>
    </xdr:from>
    <xdr:to>
      <xdr:col>0</xdr:col>
      <xdr:colOff>895350</xdr:colOff>
      <xdr:row>27</xdr:row>
      <xdr:rowOff>714374</xdr:rowOff>
    </xdr:to>
    <xdr:pic>
      <xdr:nvPicPr>
        <xdr:cNvPr id="4" name="image1.jpg">
          <a:extLst>
            <a:ext uri="{FF2B5EF4-FFF2-40B4-BE49-F238E27FC236}">
              <a16:creationId xmlns:a16="http://schemas.microsoft.com/office/drawing/2014/main" id="{B48C9FD0-E212-4909-9D1E-B8BB1348414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5305424"/>
          <a:ext cx="895350" cy="714375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248823</xdr:colOff>
      <xdr:row>0</xdr:row>
      <xdr:rowOff>19049</xdr:rowOff>
    </xdr:from>
    <xdr:to>
      <xdr:col>6</xdr:col>
      <xdr:colOff>1030634</xdr:colOff>
      <xdr:row>0</xdr:row>
      <xdr:rowOff>676274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F5A58E-296F-42B8-924E-84C024E02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8148" y="19049"/>
          <a:ext cx="781811" cy="65722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15</xdr:row>
      <xdr:rowOff>38101</xdr:rowOff>
    </xdr:from>
    <xdr:to>
      <xdr:col>6</xdr:col>
      <xdr:colOff>1029461</xdr:colOff>
      <xdr:row>15</xdr:row>
      <xdr:rowOff>663297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8FF9A79-84B2-4CB7-9EE2-B8CD0C097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25075" y="2933701"/>
          <a:ext cx="743711" cy="625196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27</xdr:row>
      <xdr:rowOff>19049</xdr:rowOff>
    </xdr:from>
    <xdr:to>
      <xdr:col>6</xdr:col>
      <xdr:colOff>1029462</xdr:colOff>
      <xdr:row>27</xdr:row>
      <xdr:rowOff>676274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CFBB3BB-9E05-4DAA-94D2-4DE356356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975" y="5324474"/>
          <a:ext cx="781812" cy="657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28575</xdr:rowOff>
    </xdr:from>
    <xdr:to>
      <xdr:col>6</xdr:col>
      <xdr:colOff>1038986</xdr:colOff>
      <xdr:row>0</xdr:row>
      <xdr:rowOff>613735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ACD882-73AB-42ED-8CE1-65DC26C36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5800" y="28575"/>
          <a:ext cx="696086" cy="585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0</xdr:row>
      <xdr:rowOff>619125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D1EA5B3B-BF3B-4318-B900-AA49EDA12D8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895350" cy="619125"/>
        </a:xfrm>
        <a:prstGeom prst="rect">
          <a:avLst/>
        </a:prstGeom>
        <a:ln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0</xdr:row>
      <xdr:rowOff>714375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54874977-E22D-4ACB-81C6-5ACD388CEF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95350" cy="714375"/>
        </a:xfrm>
        <a:prstGeom prst="rect">
          <a:avLst/>
        </a:prstGeom>
        <a:ln/>
      </xdr:spPr>
    </xdr:pic>
    <xdr:clientData/>
  </xdr:twoCellAnchor>
  <xdr:twoCellAnchor editAs="oneCell">
    <xdr:from>
      <xdr:col>6</xdr:col>
      <xdr:colOff>180975</xdr:colOff>
      <xdr:row>0</xdr:row>
      <xdr:rowOff>28574</xdr:rowOff>
    </xdr:from>
    <xdr:to>
      <xdr:col>6</xdr:col>
      <xdr:colOff>1019936</xdr:colOff>
      <xdr:row>0</xdr:row>
      <xdr:rowOff>733841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3A09B4-92B7-4AC5-BCC6-B7A1AF28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96375" y="28574"/>
          <a:ext cx="838961" cy="7052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238124</xdr:colOff>
      <xdr:row>0</xdr:row>
      <xdr:rowOff>38099</xdr:rowOff>
    </xdr:from>
    <xdr:to>
      <xdr:col>6</xdr:col>
      <xdr:colOff>1019936</xdr:colOff>
      <xdr:row>0</xdr:row>
      <xdr:rowOff>695324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0D7109-B3CA-40D1-BF18-CA129698C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724" y="38099"/>
          <a:ext cx="781812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895350</xdr:colOff>
      <xdr:row>0</xdr:row>
      <xdr:rowOff>714375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A2CD01E5-2A85-4765-A358-A05A9677D27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0" y="0"/>
          <a:ext cx="895350" cy="71437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workbookViewId="0">
      <selection activeCell="A9" sqref="A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34" t="s">
        <v>134</v>
      </c>
      <c r="B1" s="35"/>
      <c r="C1" s="35"/>
      <c r="D1" s="35"/>
      <c r="E1" s="35"/>
      <c r="F1" s="35"/>
      <c r="G1" s="36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13375223.33</v>
      </c>
      <c r="C5" s="23">
        <v>3834833.06</v>
      </c>
      <c r="D5" s="23">
        <f>B5+C5</f>
        <v>17210056.390000001</v>
      </c>
      <c r="E5" s="23">
        <v>12084571.390000001</v>
      </c>
      <c r="F5" s="23">
        <v>12084571.390000001</v>
      </c>
      <c r="G5" s="23">
        <f>D5-E5</f>
        <v>5125485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13375223.33</v>
      </c>
      <c r="C14" s="24">
        <f t="shared" si="4"/>
        <v>3834833.06</v>
      </c>
      <c r="D14" s="24">
        <f t="shared" si="4"/>
        <v>17210056.390000001</v>
      </c>
      <c r="E14" s="24">
        <f t="shared" si="4"/>
        <v>12084571.390000001</v>
      </c>
      <c r="F14" s="24">
        <f t="shared" si="4"/>
        <v>12084571.390000001</v>
      </c>
      <c r="G14" s="24">
        <f t="shared" si="4"/>
        <v>5125485</v>
      </c>
    </row>
    <row r="16" spans="1:7" ht="55.35" customHeight="1" x14ac:dyDescent="0.2">
      <c r="A16" s="34" t="s">
        <v>134</v>
      </c>
      <c r="B16" s="35"/>
      <c r="C16" s="35"/>
      <c r="D16" s="35"/>
      <c r="E16" s="35"/>
      <c r="F16" s="35"/>
      <c r="G16" s="36"/>
    </row>
    <row r="17" spans="1:7" x14ac:dyDescent="0.2">
      <c r="A17" s="19"/>
      <c r="B17" s="37" t="s">
        <v>59</v>
      </c>
      <c r="C17" s="38"/>
      <c r="D17" s="38"/>
      <c r="E17" s="38"/>
      <c r="F17" s="39"/>
      <c r="G17" s="32" t="s">
        <v>58</v>
      </c>
    </row>
    <row r="18" spans="1:7" ht="22.5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5" customHeight="1" x14ac:dyDescent="0.2">
      <c r="A28" s="37" t="s">
        <v>134</v>
      </c>
      <c r="B28" s="38"/>
      <c r="C28" s="38"/>
      <c r="D28" s="38"/>
      <c r="E28" s="38"/>
      <c r="F28" s="38"/>
      <c r="G28" s="39"/>
    </row>
    <row r="29" spans="1:7" x14ac:dyDescent="0.2">
      <c r="A29" s="19"/>
      <c r="B29" s="37" t="s">
        <v>59</v>
      </c>
      <c r="C29" s="38"/>
      <c r="D29" s="38"/>
      <c r="E29" s="38"/>
      <c r="F29" s="39"/>
      <c r="G29" s="32" t="s">
        <v>58</v>
      </c>
    </row>
    <row r="30" spans="1:7" ht="22.5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2.5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2.5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13375223.33</v>
      </c>
      <c r="C46" s="23">
        <v>3834833.06</v>
      </c>
      <c r="D46" s="23">
        <f t="shared" ref="D46" si="12">B46+C46</f>
        <v>17210056.390000001</v>
      </c>
      <c r="E46" s="23">
        <v>12084571.390000001</v>
      </c>
      <c r="F46" s="23">
        <v>12084571.390000001</v>
      </c>
      <c r="G46" s="23">
        <f t="shared" ref="G46" si="13">D46-E46</f>
        <v>5125485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13375223.33</v>
      </c>
      <c r="C48" s="24">
        <f t="shared" si="14"/>
        <v>3834833.06</v>
      </c>
      <c r="D48" s="24">
        <f t="shared" si="14"/>
        <v>17210056.390000001</v>
      </c>
      <c r="E48" s="24">
        <f t="shared" si="14"/>
        <v>12084571.390000001</v>
      </c>
      <c r="F48" s="24">
        <f t="shared" si="14"/>
        <v>12084571.390000001</v>
      </c>
      <c r="G48" s="24">
        <f t="shared" si="14"/>
        <v>5125485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D7" sqref="D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37" t="s">
        <v>132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13084180.859999999</v>
      </c>
      <c r="C5" s="23">
        <v>3814833.06</v>
      </c>
      <c r="D5" s="23">
        <f>B5+C5</f>
        <v>16899013.919999998</v>
      </c>
      <c r="E5" s="23">
        <v>11876203.09</v>
      </c>
      <c r="F5" s="23">
        <v>11876203.09</v>
      </c>
      <c r="G5" s="23">
        <f>D5-E5</f>
        <v>5022810.8299999982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32700</v>
      </c>
      <c r="C7" s="23">
        <v>20000</v>
      </c>
      <c r="D7" s="23">
        <f>B7+C7</f>
        <v>52700</v>
      </c>
      <c r="E7" s="23">
        <v>14610</v>
      </c>
      <c r="F7" s="23">
        <v>14610</v>
      </c>
      <c r="G7" s="23">
        <f>D7-E7</f>
        <v>38090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258342.47</v>
      </c>
      <c r="C11" s="23">
        <v>0</v>
      </c>
      <c r="D11" s="23">
        <f>B11+C11</f>
        <v>258342.47</v>
      </c>
      <c r="E11" s="23">
        <v>193758.3</v>
      </c>
      <c r="F11" s="23">
        <v>193758.3</v>
      </c>
      <c r="G11" s="23">
        <f>D11-E11</f>
        <v>64584.170000000013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13375223.33</v>
      </c>
      <c r="C15" s="26">
        <f t="shared" si="0"/>
        <v>3834833.06</v>
      </c>
      <c r="D15" s="26">
        <f t="shared" si="0"/>
        <v>17210056.389999997</v>
      </c>
      <c r="E15" s="26">
        <f t="shared" si="0"/>
        <v>12084571.390000001</v>
      </c>
      <c r="F15" s="26">
        <f t="shared" si="0"/>
        <v>12084571.390000001</v>
      </c>
      <c r="G15" s="26">
        <f t="shared" si="0"/>
        <v>5125484.9999999981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C6" sqref="C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8" t="s">
        <v>131</v>
      </c>
      <c r="B1" s="38"/>
      <c r="C1" s="38"/>
      <c r="D1" s="38"/>
      <c r="E1" s="38"/>
      <c r="F1" s="38"/>
      <c r="G1" s="39"/>
    </row>
    <row r="2" spans="1:8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8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10878885.120000001</v>
      </c>
      <c r="C4" s="27">
        <f>SUM(C5:C11)</f>
        <v>-370000</v>
      </c>
      <c r="D4" s="27">
        <f>B4+C4</f>
        <v>10508885.120000001</v>
      </c>
      <c r="E4" s="27">
        <f>SUM(E5:E11)</f>
        <v>6877516.1199999992</v>
      </c>
      <c r="F4" s="27">
        <f>SUM(F5:F11)</f>
        <v>6877516.1199999992</v>
      </c>
      <c r="G4" s="27">
        <f>D4-E4</f>
        <v>3631369.0000000019</v>
      </c>
    </row>
    <row r="5" spans="1:8" x14ac:dyDescent="0.2">
      <c r="A5" s="11" t="s">
        <v>64</v>
      </c>
      <c r="B5" s="23">
        <v>6295679.7400000002</v>
      </c>
      <c r="C5" s="23">
        <v>-490000</v>
      </c>
      <c r="D5" s="23">
        <f t="shared" ref="D5:D68" si="0">B5+C5</f>
        <v>5805679.7400000002</v>
      </c>
      <c r="E5" s="23">
        <v>4257616.76</v>
      </c>
      <c r="F5" s="23">
        <v>4257616.76</v>
      </c>
      <c r="G5" s="23">
        <f t="shared" ref="G5:G68" si="1">D5-E5</f>
        <v>1548062.9800000004</v>
      </c>
      <c r="H5" s="6">
        <v>1100</v>
      </c>
    </row>
    <row r="6" spans="1:8" x14ac:dyDescent="0.2">
      <c r="A6" s="11" t="s">
        <v>65</v>
      </c>
      <c r="B6" s="23">
        <v>0</v>
      </c>
      <c r="C6" s="23">
        <v>0</v>
      </c>
      <c r="D6" s="23">
        <f t="shared" si="0"/>
        <v>0</v>
      </c>
      <c r="E6" s="23">
        <v>0</v>
      </c>
      <c r="F6" s="23">
        <v>0</v>
      </c>
      <c r="G6" s="23">
        <f t="shared" si="1"/>
        <v>0</v>
      </c>
      <c r="H6" s="6">
        <v>1200</v>
      </c>
    </row>
    <row r="7" spans="1:8" x14ac:dyDescent="0.2">
      <c r="A7" s="11" t="s">
        <v>66</v>
      </c>
      <c r="B7" s="23">
        <v>1182669.8799999999</v>
      </c>
      <c r="C7" s="23">
        <v>0</v>
      </c>
      <c r="D7" s="23">
        <f t="shared" si="0"/>
        <v>1182669.8799999999</v>
      </c>
      <c r="E7" s="23">
        <v>143352.75</v>
      </c>
      <c r="F7" s="23">
        <v>143352.75</v>
      </c>
      <c r="G7" s="23">
        <f t="shared" si="1"/>
        <v>1039317.1299999999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3400535.5</v>
      </c>
      <c r="C9" s="23">
        <v>120000</v>
      </c>
      <c r="D9" s="23">
        <f t="shared" si="0"/>
        <v>3520535.5</v>
      </c>
      <c r="E9" s="23">
        <v>2476546.61</v>
      </c>
      <c r="F9" s="23">
        <v>2476546.61</v>
      </c>
      <c r="G9" s="23">
        <f t="shared" si="1"/>
        <v>1043988.8900000001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749817.44000000006</v>
      </c>
      <c r="C12" s="28">
        <f>SUM(C13:C21)</f>
        <v>3187824.1</v>
      </c>
      <c r="D12" s="28">
        <f t="shared" si="0"/>
        <v>3937641.54</v>
      </c>
      <c r="E12" s="28">
        <f>SUM(E13:E21)</f>
        <v>3303496.04</v>
      </c>
      <c r="F12" s="28">
        <f>SUM(F13:F21)</f>
        <v>3303496.04</v>
      </c>
      <c r="G12" s="28">
        <f t="shared" si="1"/>
        <v>634145.5</v>
      </c>
      <c r="H12" s="10">
        <v>0</v>
      </c>
    </row>
    <row r="13" spans="1:8" x14ac:dyDescent="0.2">
      <c r="A13" s="11" t="s">
        <v>69</v>
      </c>
      <c r="B13" s="23">
        <v>72700</v>
      </c>
      <c r="C13" s="23">
        <v>209229.99</v>
      </c>
      <c r="D13" s="23">
        <f t="shared" si="0"/>
        <v>281929.99</v>
      </c>
      <c r="E13" s="23">
        <v>174136.79</v>
      </c>
      <c r="F13" s="23">
        <v>174136.79</v>
      </c>
      <c r="G13" s="23">
        <f t="shared" si="1"/>
        <v>107793.19999999998</v>
      </c>
      <c r="H13" s="6">
        <v>2100</v>
      </c>
    </row>
    <row r="14" spans="1:8" x14ac:dyDescent="0.2">
      <c r="A14" s="11" t="s">
        <v>70</v>
      </c>
      <c r="B14" s="23">
        <v>112600</v>
      </c>
      <c r="C14" s="23">
        <v>290500</v>
      </c>
      <c r="D14" s="23">
        <f t="shared" si="0"/>
        <v>403100</v>
      </c>
      <c r="E14" s="23">
        <v>283284.36</v>
      </c>
      <c r="F14" s="23">
        <v>283284.36</v>
      </c>
      <c r="G14" s="23">
        <f t="shared" si="1"/>
        <v>119815.64000000001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33300</v>
      </c>
      <c r="C16" s="23">
        <v>0</v>
      </c>
      <c r="D16" s="23">
        <f t="shared" si="0"/>
        <v>33300</v>
      </c>
      <c r="E16" s="23">
        <v>32097.7</v>
      </c>
      <c r="F16" s="23">
        <v>32097.7</v>
      </c>
      <c r="G16" s="23">
        <f t="shared" si="1"/>
        <v>1202.2999999999993</v>
      </c>
      <c r="H16" s="6">
        <v>2400</v>
      </c>
    </row>
    <row r="17" spans="1:8" x14ac:dyDescent="0.2">
      <c r="A17" s="11" t="s">
        <v>73</v>
      </c>
      <c r="B17" s="23">
        <v>20000</v>
      </c>
      <c r="C17" s="23">
        <v>2010000</v>
      </c>
      <c r="D17" s="23">
        <f t="shared" si="0"/>
        <v>2030000</v>
      </c>
      <c r="E17" s="23">
        <v>2016662.96</v>
      </c>
      <c r="F17" s="23">
        <v>2016662.96</v>
      </c>
      <c r="G17" s="23">
        <f t="shared" si="1"/>
        <v>13337.040000000037</v>
      </c>
      <c r="H17" s="6">
        <v>2500</v>
      </c>
    </row>
    <row r="18" spans="1:8" x14ac:dyDescent="0.2">
      <c r="A18" s="11" t="s">
        <v>74</v>
      </c>
      <c r="B18" s="23">
        <v>477128.29</v>
      </c>
      <c r="C18" s="23">
        <v>644094.11</v>
      </c>
      <c r="D18" s="23">
        <f t="shared" si="0"/>
        <v>1121222.3999999999</v>
      </c>
      <c r="E18" s="23">
        <v>744722.31</v>
      </c>
      <c r="F18" s="23">
        <v>744722.31</v>
      </c>
      <c r="G18" s="23">
        <f t="shared" si="1"/>
        <v>376500.08999999985</v>
      </c>
      <c r="H18" s="6">
        <v>2600</v>
      </c>
    </row>
    <row r="19" spans="1:8" x14ac:dyDescent="0.2">
      <c r="A19" s="11" t="s">
        <v>75</v>
      </c>
      <c r="B19" s="23">
        <v>1889.15</v>
      </c>
      <c r="C19" s="23">
        <v>0</v>
      </c>
      <c r="D19" s="23">
        <f t="shared" si="0"/>
        <v>1889.15</v>
      </c>
      <c r="E19" s="23">
        <v>0</v>
      </c>
      <c r="F19" s="23">
        <v>0</v>
      </c>
      <c r="G19" s="23">
        <f t="shared" si="1"/>
        <v>1889.15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32200</v>
      </c>
      <c r="C21" s="23">
        <v>34000</v>
      </c>
      <c r="D21" s="23">
        <f t="shared" si="0"/>
        <v>66200</v>
      </c>
      <c r="E21" s="23">
        <v>52591.92</v>
      </c>
      <c r="F21" s="23">
        <v>52591.92</v>
      </c>
      <c r="G21" s="23">
        <f t="shared" si="1"/>
        <v>13608.080000000002</v>
      </c>
      <c r="H21" s="6">
        <v>2900</v>
      </c>
    </row>
    <row r="22" spans="1:8" x14ac:dyDescent="0.2">
      <c r="A22" s="9" t="s">
        <v>61</v>
      </c>
      <c r="B22" s="28">
        <f>SUM(B23:B31)</f>
        <v>1153072.4099999999</v>
      </c>
      <c r="C22" s="28">
        <f>SUM(C23:C31)</f>
        <v>116000</v>
      </c>
      <c r="D22" s="28">
        <f t="shared" si="0"/>
        <v>1269072.4099999999</v>
      </c>
      <c r="E22" s="28">
        <f>SUM(E23:E31)</f>
        <v>720568.65</v>
      </c>
      <c r="F22" s="28">
        <f>SUM(F23:F31)</f>
        <v>720568.65</v>
      </c>
      <c r="G22" s="28">
        <f t="shared" si="1"/>
        <v>548503.75999999989</v>
      </c>
      <c r="H22" s="10">
        <v>0</v>
      </c>
    </row>
    <row r="23" spans="1:8" x14ac:dyDescent="0.2">
      <c r="A23" s="11" t="s">
        <v>78</v>
      </c>
      <c r="B23" s="23">
        <v>170000</v>
      </c>
      <c r="C23" s="23">
        <v>0</v>
      </c>
      <c r="D23" s="23">
        <f t="shared" si="0"/>
        <v>170000</v>
      </c>
      <c r="E23" s="23">
        <v>89952.25</v>
      </c>
      <c r="F23" s="23">
        <v>89952.25</v>
      </c>
      <c r="G23" s="23">
        <f t="shared" si="1"/>
        <v>80047.75</v>
      </c>
      <c r="H23" s="6">
        <v>3100</v>
      </c>
    </row>
    <row r="24" spans="1:8" x14ac:dyDescent="0.2">
      <c r="A24" s="11" t="s">
        <v>79</v>
      </c>
      <c r="B24" s="23">
        <v>23000</v>
      </c>
      <c r="C24" s="23">
        <v>6000</v>
      </c>
      <c r="D24" s="23">
        <f t="shared" si="0"/>
        <v>29000</v>
      </c>
      <c r="E24" s="23">
        <v>18270</v>
      </c>
      <c r="F24" s="23">
        <v>18270</v>
      </c>
      <c r="G24" s="23">
        <f t="shared" si="1"/>
        <v>10730</v>
      </c>
      <c r="H24" s="6">
        <v>3200</v>
      </c>
    </row>
    <row r="25" spans="1:8" x14ac:dyDescent="0.2">
      <c r="A25" s="11" t="s">
        <v>80</v>
      </c>
      <c r="B25" s="23">
        <v>50000</v>
      </c>
      <c r="C25" s="23">
        <v>0</v>
      </c>
      <c r="D25" s="23">
        <f t="shared" si="0"/>
        <v>50000</v>
      </c>
      <c r="E25" s="23">
        <v>0</v>
      </c>
      <c r="F25" s="23">
        <v>0</v>
      </c>
      <c r="G25" s="23">
        <f t="shared" si="1"/>
        <v>50000</v>
      </c>
      <c r="H25" s="6">
        <v>3300</v>
      </c>
    </row>
    <row r="26" spans="1:8" x14ac:dyDescent="0.2">
      <c r="A26" s="11" t="s">
        <v>81</v>
      </c>
      <c r="B26" s="23">
        <v>120500</v>
      </c>
      <c r="C26" s="23">
        <v>45000</v>
      </c>
      <c r="D26" s="23">
        <f t="shared" si="0"/>
        <v>165500</v>
      </c>
      <c r="E26" s="23">
        <v>116702.64</v>
      </c>
      <c r="F26" s="23">
        <v>116702.64</v>
      </c>
      <c r="G26" s="23">
        <f t="shared" si="1"/>
        <v>48797.36</v>
      </c>
      <c r="H26" s="6">
        <v>3400</v>
      </c>
    </row>
    <row r="27" spans="1:8" x14ac:dyDescent="0.2">
      <c r="A27" s="11" t="s">
        <v>82</v>
      </c>
      <c r="B27" s="23">
        <v>99500</v>
      </c>
      <c r="C27" s="23">
        <v>20000</v>
      </c>
      <c r="D27" s="23">
        <f t="shared" si="0"/>
        <v>119500</v>
      </c>
      <c r="E27" s="23">
        <v>99930.72</v>
      </c>
      <c r="F27" s="23">
        <v>99930.72</v>
      </c>
      <c r="G27" s="23">
        <f t="shared" si="1"/>
        <v>19569.28</v>
      </c>
      <c r="H27" s="6">
        <v>3500</v>
      </c>
    </row>
    <row r="28" spans="1:8" x14ac:dyDescent="0.2">
      <c r="A28" s="11" t="s">
        <v>129</v>
      </c>
      <c r="B28" s="23">
        <v>3000</v>
      </c>
      <c r="C28" s="23">
        <v>0</v>
      </c>
      <c r="D28" s="23">
        <f t="shared" si="0"/>
        <v>3000</v>
      </c>
      <c r="E28" s="23">
        <v>1392</v>
      </c>
      <c r="F28" s="23">
        <v>1392</v>
      </c>
      <c r="G28" s="23">
        <f t="shared" si="1"/>
        <v>1608</v>
      </c>
      <c r="H28" s="6">
        <v>3600</v>
      </c>
    </row>
    <row r="29" spans="1:8" x14ac:dyDescent="0.2">
      <c r="A29" s="11" t="s">
        <v>83</v>
      </c>
      <c r="B29" s="23">
        <v>35700</v>
      </c>
      <c r="C29" s="23">
        <v>45000</v>
      </c>
      <c r="D29" s="23">
        <f t="shared" si="0"/>
        <v>80700</v>
      </c>
      <c r="E29" s="23">
        <v>55248.639999999999</v>
      </c>
      <c r="F29" s="23">
        <v>55248.639999999999</v>
      </c>
      <c r="G29" s="23">
        <f t="shared" si="1"/>
        <v>25451.360000000001</v>
      </c>
      <c r="H29" s="6">
        <v>3700</v>
      </c>
    </row>
    <row r="30" spans="1:8" x14ac:dyDescent="0.2">
      <c r="A30" s="11" t="s">
        <v>84</v>
      </c>
      <c r="B30" s="23">
        <v>351000</v>
      </c>
      <c r="C30" s="23">
        <v>0</v>
      </c>
      <c r="D30" s="23">
        <f t="shared" si="0"/>
        <v>351000</v>
      </c>
      <c r="E30" s="23">
        <v>158039.4</v>
      </c>
      <c r="F30" s="23">
        <v>158039.4</v>
      </c>
      <c r="G30" s="23">
        <f t="shared" si="1"/>
        <v>192960.6</v>
      </c>
      <c r="H30" s="6">
        <v>3800</v>
      </c>
    </row>
    <row r="31" spans="1:8" x14ac:dyDescent="0.2">
      <c r="A31" s="11" t="s">
        <v>18</v>
      </c>
      <c r="B31" s="23">
        <v>300372.40999999997</v>
      </c>
      <c r="C31" s="23">
        <v>0</v>
      </c>
      <c r="D31" s="23">
        <f t="shared" si="0"/>
        <v>300372.40999999997</v>
      </c>
      <c r="E31" s="23">
        <v>181033</v>
      </c>
      <c r="F31" s="23">
        <v>181033</v>
      </c>
      <c r="G31" s="23">
        <f t="shared" si="1"/>
        <v>119339.40999999997</v>
      </c>
      <c r="H31" s="6">
        <v>3900</v>
      </c>
    </row>
    <row r="32" spans="1:8" x14ac:dyDescent="0.2">
      <c r="A32" s="9" t="s">
        <v>121</v>
      </c>
      <c r="B32" s="28">
        <f>SUM(B33:B41)</f>
        <v>560748.36</v>
      </c>
      <c r="C32" s="28">
        <f>SUM(C33:C41)</f>
        <v>881008.96</v>
      </c>
      <c r="D32" s="28">
        <f t="shared" si="0"/>
        <v>1441757.3199999998</v>
      </c>
      <c r="E32" s="28">
        <f>SUM(E33:E41)</f>
        <v>1168380.58</v>
      </c>
      <c r="F32" s="28">
        <f>SUM(F33:F41)</f>
        <v>1168380.58</v>
      </c>
      <c r="G32" s="28">
        <f t="shared" si="1"/>
        <v>273376.73999999976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302405.89</v>
      </c>
      <c r="C36" s="23">
        <v>881008.96</v>
      </c>
      <c r="D36" s="23">
        <f t="shared" si="0"/>
        <v>1183414.8500000001</v>
      </c>
      <c r="E36" s="23">
        <v>974622.28</v>
      </c>
      <c r="F36" s="23">
        <v>974622.28</v>
      </c>
      <c r="G36" s="23">
        <f t="shared" si="1"/>
        <v>208792.57000000007</v>
      </c>
      <c r="H36" s="6">
        <v>4400</v>
      </c>
    </row>
    <row r="37" spans="1:8" x14ac:dyDescent="0.2">
      <c r="A37" s="11" t="s">
        <v>39</v>
      </c>
      <c r="B37" s="23">
        <v>258342.47</v>
      </c>
      <c r="C37" s="23">
        <v>0</v>
      </c>
      <c r="D37" s="23">
        <f t="shared" si="0"/>
        <v>258342.47</v>
      </c>
      <c r="E37" s="23">
        <v>193758.3</v>
      </c>
      <c r="F37" s="23">
        <v>193758.3</v>
      </c>
      <c r="G37" s="23">
        <f t="shared" si="1"/>
        <v>64584.170000000013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32700</v>
      </c>
      <c r="C42" s="28">
        <f>SUM(C43:C51)</f>
        <v>20000</v>
      </c>
      <c r="D42" s="28">
        <f t="shared" si="0"/>
        <v>52700</v>
      </c>
      <c r="E42" s="28">
        <f>SUM(E43:E51)</f>
        <v>14610</v>
      </c>
      <c r="F42" s="28">
        <f>SUM(F43:F51)</f>
        <v>14610</v>
      </c>
      <c r="G42" s="28">
        <f t="shared" si="1"/>
        <v>38090</v>
      </c>
      <c r="H42" s="10">
        <v>0</v>
      </c>
    </row>
    <row r="43" spans="1:8" x14ac:dyDescent="0.2">
      <c r="A43" s="3" t="s">
        <v>92</v>
      </c>
      <c r="B43" s="23">
        <v>22000</v>
      </c>
      <c r="C43" s="23">
        <v>20000</v>
      </c>
      <c r="D43" s="23">
        <f t="shared" si="0"/>
        <v>42000</v>
      </c>
      <c r="E43" s="23">
        <v>14610</v>
      </c>
      <c r="F43" s="23">
        <v>14610</v>
      </c>
      <c r="G43" s="23">
        <f t="shared" si="1"/>
        <v>27390</v>
      </c>
      <c r="H43" s="6">
        <v>5100</v>
      </c>
    </row>
    <row r="44" spans="1:8" x14ac:dyDescent="0.2">
      <c r="A44" s="11" t="s">
        <v>93</v>
      </c>
      <c r="B44" s="23">
        <v>4200</v>
      </c>
      <c r="C44" s="23">
        <v>0</v>
      </c>
      <c r="D44" s="23">
        <f t="shared" si="0"/>
        <v>4200</v>
      </c>
      <c r="E44" s="23">
        <v>0</v>
      </c>
      <c r="F44" s="23">
        <v>0</v>
      </c>
      <c r="G44" s="23">
        <f t="shared" si="1"/>
        <v>4200</v>
      </c>
      <c r="H44" s="6">
        <v>5200</v>
      </c>
    </row>
    <row r="45" spans="1:8" x14ac:dyDescent="0.2">
      <c r="A45" s="11" t="s">
        <v>94</v>
      </c>
      <c r="B45" s="23">
        <v>2500</v>
      </c>
      <c r="C45" s="23">
        <v>0</v>
      </c>
      <c r="D45" s="23">
        <f t="shared" si="0"/>
        <v>2500</v>
      </c>
      <c r="E45" s="23">
        <v>0</v>
      </c>
      <c r="F45" s="23">
        <v>0</v>
      </c>
      <c r="G45" s="23">
        <f t="shared" si="1"/>
        <v>2500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4000</v>
      </c>
      <c r="C48" s="23">
        <v>0</v>
      </c>
      <c r="D48" s="23">
        <f t="shared" si="0"/>
        <v>4000</v>
      </c>
      <c r="E48" s="23">
        <v>0</v>
      </c>
      <c r="F48" s="23">
        <v>0</v>
      </c>
      <c r="G48" s="23">
        <f t="shared" si="1"/>
        <v>4000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0</v>
      </c>
      <c r="D50" s="23">
        <f t="shared" si="0"/>
        <v>0</v>
      </c>
      <c r="E50" s="23">
        <v>0</v>
      </c>
      <c r="F50" s="23">
        <v>0</v>
      </c>
      <c r="G50" s="23">
        <f t="shared" si="1"/>
        <v>0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0</v>
      </c>
      <c r="C56" s="28">
        <f>SUM(C57:C63)</f>
        <v>0</v>
      </c>
      <c r="D56" s="28">
        <f t="shared" si="0"/>
        <v>0</v>
      </c>
      <c r="E56" s="28">
        <f>SUM(E57:E63)</f>
        <v>0</v>
      </c>
      <c r="F56" s="28">
        <f>SUM(F57:F63)</f>
        <v>0</v>
      </c>
      <c r="G56" s="28">
        <f t="shared" si="1"/>
        <v>0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0</v>
      </c>
      <c r="C63" s="23">
        <v>0</v>
      </c>
      <c r="D63" s="23">
        <f t="shared" si="0"/>
        <v>0</v>
      </c>
      <c r="E63" s="23">
        <v>0</v>
      </c>
      <c r="F63" s="23">
        <v>0</v>
      </c>
      <c r="G63" s="23">
        <f t="shared" si="1"/>
        <v>0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13375223.33</v>
      </c>
      <c r="C76" s="26">
        <f t="shared" si="4"/>
        <v>3834833.06</v>
      </c>
      <c r="D76" s="26">
        <f t="shared" si="4"/>
        <v>17210056.390000001</v>
      </c>
      <c r="E76" s="26">
        <f t="shared" si="4"/>
        <v>12084571.390000001</v>
      </c>
      <c r="F76" s="26">
        <f t="shared" si="4"/>
        <v>12084571.390000001</v>
      </c>
      <c r="G76" s="26">
        <f t="shared" si="4"/>
        <v>5125485.0000000019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B10" sqref="B10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37" t="s">
        <v>135</v>
      </c>
      <c r="B1" s="38"/>
      <c r="C1" s="38"/>
      <c r="D1" s="38"/>
      <c r="E1" s="38"/>
      <c r="F1" s="38"/>
      <c r="G1" s="39"/>
    </row>
    <row r="2" spans="1:7" x14ac:dyDescent="0.2">
      <c r="A2" s="19"/>
      <c r="B2" s="37" t="s">
        <v>59</v>
      </c>
      <c r="C2" s="38"/>
      <c r="D2" s="38"/>
      <c r="E2" s="38"/>
      <c r="F2" s="39"/>
      <c r="G2" s="32" t="s">
        <v>58</v>
      </c>
    </row>
    <row r="3" spans="1:7" ht="24.95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13375223.33</v>
      </c>
      <c r="C15" s="28">
        <f t="shared" si="3"/>
        <v>3834833.06</v>
      </c>
      <c r="D15" s="28">
        <f t="shared" si="3"/>
        <v>17210056.390000001</v>
      </c>
      <c r="E15" s="28">
        <f t="shared" si="3"/>
        <v>12084571.390000001</v>
      </c>
      <c r="F15" s="28">
        <f t="shared" si="3"/>
        <v>12084571.390000001</v>
      </c>
      <c r="G15" s="28">
        <f t="shared" si="3"/>
        <v>5125485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0</v>
      </c>
      <c r="C17" s="23">
        <v>0</v>
      </c>
      <c r="D17" s="23">
        <f t="shared" ref="D17:D22" si="5">B17+C17</f>
        <v>0</v>
      </c>
      <c r="E17" s="23">
        <v>0</v>
      </c>
      <c r="F17" s="23">
        <v>0</v>
      </c>
      <c r="G17" s="23">
        <f t="shared" si="4"/>
        <v>0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13375223.33</v>
      </c>
      <c r="C21" s="23">
        <v>3834833.06</v>
      </c>
      <c r="D21" s="23">
        <f t="shared" si="5"/>
        <v>17210056.390000001</v>
      </c>
      <c r="E21" s="23">
        <v>12084571.390000001</v>
      </c>
      <c r="F21" s="23">
        <v>12084571.390000001</v>
      </c>
      <c r="G21" s="23">
        <f t="shared" si="4"/>
        <v>5125485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13375223.33</v>
      </c>
      <c r="C41" s="24">
        <f t="shared" si="12"/>
        <v>3834833.06</v>
      </c>
      <c r="D41" s="24">
        <f t="shared" si="12"/>
        <v>17210056.390000001</v>
      </c>
      <c r="E41" s="24">
        <f t="shared" si="12"/>
        <v>12084571.390000001</v>
      </c>
      <c r="F41" s="24">
        <f t="shared" si="12"/>
        <v>12084571.390000001</v>
      </c>
      <c r="G41" s="24">
        <f t="shared" si="12"/>
        <v>5125485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areacontabledif23@gmail.com</cp:lastModifiedBy>
  <cp:lastPrinted>2025-10-20T17:32:16Z</cp:lastPrinted>
  <dcterms:created xsi:type="dcterms:W3CDTF">2014-02-10T03:37:14Z</dcterms:created>
  <dcterms:modified xsi:type="dcterms:W3CDTF">2025-10-20T17:34:12Z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