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2D1058B4-CEF0-4B4D-AC71-967AAFB3E15A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<sst xmlns="http://schemas.openxmlformats.org/spreadsheetml/2006/main" count="205" uniqueCount="140">
  <si>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</si>
  <si>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</si>
  <si>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</si>
  <si>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</si>
  <si>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</si>
  <si>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</si>
  <si>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</si>
  <si>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</si>
  <si>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</si>
  <si>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</si>
  <si>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</si>
  <si>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</si>
  <si>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</si>
  <si>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</si>
  <si>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</si>
  <si>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</si>
  <si>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</si>
  <si>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</si>
  <si>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</si>
  <si>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</si>
  <si>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</si>
  <si>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</si>
  <si>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</si>
  <si>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</si>
  <si>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</si>
  <si>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</si>
  <si>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</si>
  <si>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</si>
  <si>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</si>
  <si>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</si>
  <si>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</si>
  <si>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</si>
  <si>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</si>
  <si>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</si>
  <si>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</si>
  <si>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</si>
  <si>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</si>
  <si>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</si>
  <si>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</si>
  <si>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</si>
  <si>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</si>
  <si>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</si>
  <si>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</si>
  <si>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</si>
  <si>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</si>
  <si>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</si>
  <si>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</si>
  <si>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</si>
  <si>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</si>
  <si>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</si>
  <si>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</si>
  <si>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</si>
  <si>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</si>
  <si>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</si>
  <si>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</si>
  <si>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</si>
  <si>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</si>
  <si>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</si>
  <si>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</si>
  <si>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</si>
  <si>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</si>
  <si>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</si>
  <si>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</si>
  <si>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</si>
  <si>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</si>
  <si>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</si>
  <si>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</si>
  <si>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</si>
  <si>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</si>
  <si>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</si>
  <si>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</si>
  <si>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</si>
  <si>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</si>
  <si>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</si>
  <si>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</si>
  <si>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</si>
  <si>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</si>
  <si>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</si>
  <si>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</si>
  <si>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</si>
  <si>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</si>
  <si>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</si>
  <si>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</si>
  <si>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</si>
  <si>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</si>
  <si>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</si>
  <si>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</si>
  <si>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</si>
  <si>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</si>
  <si>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</si>
  <si>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</si>
  <si>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</si>
  <si>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</si>
  <si>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</si>
  <si>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</si>
  <si>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</si>
  <si>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</si>
  <si>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</si>
  <si>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</si>
  <si>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</si>
  <si>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</si>
  <si>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</si>
  <si>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</si>
  <si>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</si>
  <si>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</si>
  <si>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</si>
  <si>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</si>
  <si>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</si>
  <si>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</si>
  <si>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</si>
  <si>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</si>
  <si>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</si>
  <si>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</si>
  <si>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</si>
  <si>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</si>
  <si>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</si>
  <si>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</si>
  <si>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</si>
  <si>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</si>
  <si>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</si>
  <si>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</si>
  <si>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</si>
  <si>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</si>
  <si>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</si>
  <si>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</si>
  <si>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</si>
  <si>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</si>
  <si>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</si>
  <si>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</si>
  <si>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</si>
  <si>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</si>
  <si>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PATRONATO DE FERIA MOROLEÓN, GTO.
Estado Analítico del Ejercicio del Presupuesto de Egresos
Clasificación por Objeto del Gasto (Capítulo y Concepto)
Del 1 de Enero al 30 de Septiembre de 2025
(Cifras en Pesos)</t>
  </si>
  <si>
    <t>PATRONATO DE FERIA MOROLEÓN, GTO.
Estado Analítico del Ejercicio del Presupuesto de Egresos
Clasificación Económica (por Tipo de Gasto)
Del 1 de Enero al 30 de Septiembre de 2025
(Cifras en Pesos)</t>
  </si>
  <si>
    <t>31120M20R010000 DIRECCION GENERAL</t>
  </si>
  <si>
    <t>PATRONATO DE FERIA MOROLEÓN, GTO.
Estado Analítico del Ejercicio del Presupuesto de Egresos
Clasificación Administrativa
Del 1 de Enero al 30 de Septiembre de 2025
(Cifras en Pesos)</t>
  </si>
  <si>
    <t>PATRONATO DE FERIA MOROLEÓN, GTO.
Estado Analítico del Ejercicio del Presupuesto de Egresos
Clasificación Funcional (Finalidad y Función)
Del 1 de Enero al 30 de Septiembre de 2025
(Cifras en Pesos)</t>
  </si>
  <si>
    <t>Contador:</t>
  </si>
  <si>
    <t xml:space="preserve">Prof. Eduardo Guzman Zavala                                                            </t>
  </si>
  <si>
    <t>C. P. Carlos leon Baeza</t>
  </si>
  <si>
    <t xml:space="preserve">Presidente del patronato de la feria moroleon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</si>
</sst>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topLeftCell="A34" workbookViewId="0">
      <selection activeCell="C52" sqref="C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9000060</v>
      </c>
      <c r="C5" s="23">
        <v>6169873.2400000002</v>
      </c>
      <c r="D5" s="23">
        <f>B5+C5</f>
        <v>15169933.24</v>
      </c>
      <c r="E5" s="23">
        <v>12048482</v>
      </c>
      <c r="F5" s="23">
        <v>12048482</v>
      </c>
      <c r="G5" s="23">
        <f>D5-E5</f>
        <v>3121451.24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9000060</v>
      </c>
      <c r="C14" s="24">
        <f t="shared" si="4"/>
        <v>6169873.2400000002</v>
      </c>
      <c r="D14" s="24">
        <f t="shared" si="4"/>
        <v>15169933.24</v>
      </c>
      <c r="E14" s="24">
        <f t="shared" si="4"/>
        <v>12048482</v>
      </c>
      <c r="F14" s="24">
        <f t="shared" si="4"/>
        <v>12048482</v>
      </c>
      <c r="G14" s="24">
        <f t="shared" si="4"/>
        <v>3121451.24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9000060</v>
      </c>
      <c r="C46" s="23">
        <v>6169873.2400000002</v>
      </c>
      <c r="D46" s="23">
        <f t="shared" ref="D46" si="12">B46+C46</f>
        <v>15169933.24</v>
      </c>
      <c r="E46" s="23">
        <v>12048482</v>
      </c>
      <c r="F46" s="23">
        <v>12048482</v>
      </c>
      <c r="G46" s="23">
        <f t="shared" ref="G46" si="13">D46-E46</f>
        <v>3121451.24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9000060</v>
      </c>
      <c r="C48" s="24">
        <f t="shared" si="14"/>
        <v>6169873.2400000002</v>
      </c>
      <c r="D48" s="24">
        <f t="shared" si="14"/>
        <v>15169933.24</v>
      </c>
      <c r="E48" s="24">
        <f t="shared" si="14"/>
        <v>12048482</v>
      </c>
      <c r="F48" s="24">
        <f t="shared" si="14"/>
        <v>12048482</v>
      </c>
      <c r="G48" s="24">
        <f t="shared" si="14"/>
        <v>3121451.24</v>
      </c>
    </row>
    <row r="50" spans="1:2" x14ac:dyDescent="0.2">
      <c r="A50" s="1" t="s">
        <v>118</v>
      </c>
    </row>
    <row r="51" spans="1:2" x14ac:dyDescent="0.2">
      <c r="A51" s="40" t="s">
        <v>139</v>
      </c>
      <c r="B51" s="1" t="s">
        <v>136</v>
      </c>
    </row>
    <row r="54" spans="1:2" x14ac:dyDescent="0.2">
      <c r="A54" s="40" t="s">
        <v>137</v>
      </c>
      <c r="B54" s="1" t="s">
        <v>138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zoomScaleNormal="100" workbookViewId="0">
      <selection activeCell="I20" sqref="I2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9000060</v>
      </c>
      <c r="C5" s="23">
        <v>6169873.2400000002</v>
      </c>
      <c r="D5" s="23">
        <f>B5+C5</f>
        <v>15169933.24</v>
      </c>
      <c r="E5" s="23">
        <v>12048482</v>
      </c>
      <c r="F5" s="23">
        <v>12048482</v>
      </c>
      <c r="G5" s="23">
        <f>D5-E5</f>
        <v>3121451.24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9000060</v>
      </c>
      <c r="C15" s="26">
        <f t="shared" si="0"/>
        <v>6169873.2400000002</v>
      </c>
      <c r="D15" s="26">
        <f t="shared" si="0"/>
        <v>15169933.24</v>
      </c>
      <c r="E15" s="26">
        <f t="shared" si="0"/>
        <v>12048482</v>
      </c>
      <c r="F15" s="26">
        <f t="shared" si="0"/>
        <v>12048482</v>
      </c>
      <c r="G15" s="26">
        <f t="shared" si="0"/>
        <v>3121451.24</v>
      </c>
    </row>
    <row r="18" spans="1:2" x14ac:dyDescent="0.2">
      <c r="A18" s="1" t="s">
        <v>118</v>
      </c>
    </row>
    <row r="19" spans="1:2" x14ac:dyDescent="0.2">
      <c r="A19" s="40" t="s">
        <v>139</v>
      </c>
      <c r="B19" s="1" t="s">
        <v>136</v>
      </c>
    </row>
    <row r="22" spans="1:2" x14ac:dyDescent="0.2">
      <c r="A22" s="40" t="s">
        <v>137</v>
      </c>
      <c r="B22" s="1" t="s">
        <v>138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2"/>
  <sheetViews>
    <sheetView showGridLines="0" topLeftCell="A61" workbookViewId="0">
      <selection activeCell="D83" sqref="D8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325066.32</v>
      </c>
      <c r="C4" s="27">
        <f>SUM(C5:C11)</f>
        <v>141624.02000000002</v>
      </c>
      <c r="D4" s="27">
        <f>B4+C4</f>
        <v>466690.34</v>
      </c>
      <c r="E4" s="27">
        <f>SUM(E5:E11)</f>
        <v>75366</v>
      </c>
      <c r="F4" s="27">
        <f>SUM(F5:F11)</f>
        <v>75366</v>
      </c>
      <c r="G4" s="27">
        <f>D4-E4</f>
        <v>391324.34</v>
      </c>
    </row>
    <row r="5" spans="1:8" x14ac:dyDescent="0.2">
      <c r="A5" s="11" t="s">
        <v>64</v>
      </c>
      <c r="B5" s="23">
        <v>220498.32</v>
      </c>
      <c r="C5" s="23">
        <v>108624.02</v>
      </c>
      <c r="D5" s="23">
        <f t="shared" ref="D5:D68" si="0">B5+C5</f>
        <v>329122.34000000003</v>
      </c>
      <c r="E5" s="23">
        <v>75366</v>
      </c>
      <c r="F5" s="23">
        <v>75366</v>
      </c>
      <c r="G5" s="23">
        <f t="shared" ref="G5:G68" si="1">D5-E5</f>
        <v>253756.34000000003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38568</v>
      </c>
      <c r="C7" s="23">
        <v>0</v>
      </c>
      <c r="D7" s="23">
        <f t="shared" si="0"/>
        <v>38568</v>
      </c>
      <c r="E7" s="23">
        <v>0</v>
      </c>
      <c r="F7" s="23">
        <v>0</v>
      </c>
      <c r="G7" s="23">
        <f t="shared" si="1"/>
        <v>38568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66000</v>
      </c>
      <c r="C9" s="23">
        <v>33000</v>
      </c>
      <c r="D9" s="23">
        <f t="shared" si="0"/>
        <v>99000</v>
      </c>
      <c r="E9" s="23">
        <v>0</v>
      </c>
      <c r="F9" s="23">
        <v>0</v>
      </c>
      <c r="G9" s="23">
        <f t="shared" si="1"/>
        <v>99000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111978.34999999999</v>
      </c>
      <c r="C12" s="28">
        <f>SUM(C13:C21)</f>
        <v>0</v>
      </c>
      <c r="D12" s="28">
        <f t="shared" si="0"/>
        <v>111978.34999999999</v>
      </c>
      <c r="E12" s="28">
        <f>SUM(E13:E21)</f>
        <v>870</v>
      </c>
      <c r="F12" s="28">
        <f>SUM(F13:F21)</f>
        <v>870</v>
      </c>
      <c r="G12" s="28">
        <f t="shared" si="1"/>
        <v>111108.34999999999</v>
      </c>
      <c r="H12" s="10">
        <v>0</v>
      </c>
    </row>
    <row r="13" spans="1:8" x14ac:dyDescent="0.2">
      <c r="A13" s="11" t="s">
        <v>69</v>
      </c>
      <c r="B13" s="23">
        <v>27930.5</v>
      </c>
      <c r="C13" s="23">
        <v>0</v>
      </c>
      <c r="D13" s="23">
        <f t="shared" si="0"/>
        <v>27930.5</v>
      </c>
      <c r="E13" s="23">
        <v>870</v>
      </c>
      <c r="F13" s="23">
        <v>870</v>
      </c>
      <c r="G13" s="23">
        <f t="shared" si="1"/>
        <v>27060.5</v>
      </c>
      <c r="H13" s="6">
        <v>2100</v>
      </c>
    </row>
    <row r="14" spans="1:8" x14ac:dyDescent="0.2">
      <c r="A14" s="11" t="s">
        <v>70</v>
      </c>
      <c r="B14" s="23">
        <v>39977.97</v>
      </c>
      <c r="C14" s="23">
        <v>0</v>
      </c>
      <c r="D14" s="23">
        <f t="shared" si="0"/>
        <v>39977.97</v>
      </c>
      <c r="E14" s="23">
        <v>0</v>
      </c>
      <c r="F14" s="23">
        <v>0</v>
      </c>
      <c r="G14" s="23">
        <f t="shared" si="1"/>
        <v>39977.97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33456.239999999998</v>
      </c>
      <c r="C18" s="23">
        <v>0</v>
      </c>
      <c r="D18" s="23">
        <f t="shared" si="0"/>
        <v>33456.239999999998</v>
      </c>
      <c r="E18" s="23">
        <v>0</v>
      </c>
      <c r="F18" s="23">
        <v>0</v>
      </c>
      <c r="G18" s="23">
        <f t="shared" si="1"/>
        <v>33456.239999999998</v>
      </c>
      <c r="H18" s="6">
        <v>2600</v>
      </c>
    </row>
    <row r="19" spans="1:8" x14ac:dyDescent="0.2">
      <c r="A19" s="11" t="s">
        <v>75</v>
      </c>
      <c r="B19" s="23">
        <v>10613.64</v>
      </c>
      <c r="C19" s="23">
        <v>0</v>
      </c>
      <c r="D19" s="23">
        <f t="shared" si="0"/>
        <v>10613.64</v>
      </c>
      <c r="E19" s="23">
        <v>0</v>
      </c>
      <c r="F19" s="23">
        <v>0</v>
      </c>
      <c r="G19" s="23">
        <f t="shared" si="1"/>
        <v>10613.64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8563015.3300000019</v>
      </c>
      <c r="C22" s="28">
        <f>SUM(C23:C31)</f>
        <v>6028249.2199999997</v>
      </c>
      <c r="D22" s="28">
        <f t="shared" si="0"/>
        <v>14591264.550000001</v>
      </c>
      <c r="E22" s="28">
        <f>SUM(E23:E31)</f>
        <v>11972246</v>
      </c>
      <c r="F22" s="28">
        <f>SUM(F23:F31)</f>
        <v>11972246</v>
      </c>
      <c r="G22" s="28">
        <f t="shared" si="1"/>
        <v>2619018.5500000007</v>
      </c>
      <c r="H22" s="10">
        <v>0</v>
      </c>
    </row>
    <row r="23" spans="1:8" x14ac:dyDescent="0.2">
      <c r="A23" s="11" t="s">
        <v>78</v>
      </c>
      <c r="B23" s="23">
        <v>8626.1200000000008</v>
      </c>
      <c r="C23" s="23">
        <v>0</v>
      </c>
      <c r="D23" s="23">
        <f t="shared" si="0"/>
        <v>8626.1200000000008</v>
      </c>
      <c r="E23" s="23">
        <v>0</v>
      </c>
      <c r="F23" s="23">
        <v>0</v>
      </c>
      <c r="G23" s="23">
        <f t="shared" si="1"/>
        <v>8626.1200000000008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23">
        <v>12.36</v>
      </c>
      <c r="C25" s="23">
        <v>0</v>
      </c>
      <c r="D25" s="23">
        <f t="shared" si="0"/>
        <v>12.36</v>
      </c>
      <c r="E25" s="23">
        <v>0</v>
      </c>
      <c r="F25" s="23">
        <v>0</v>
      </c>
      <c r="G25" s="23">
        <f t="shared" si="1"/>
        <v>12.36</v>
      </c>
      <c r="H25" s="6">
        <v>3300</v>
      </c>
    </row>
    <row r="26" spans="1:8" x14ac:dyDescent="0.2">
      <c r="A26" s="11" t="s">
        <v>81</v>
      </c>
      <c r="B26" s="23">
        <v>11565.57</v>
      </c>
      <c r="C26" s="23">
        <v>11056.67</v>
      </c>
      <c r="D26" s="23">
        <f t="shared" si="0"/>
        <v>22622.239999999998</v>
      </c>
      <c r="E26" s="23">
        <v>4775</v>
      </c>
      <c r="F26" s="23">
        <v>4775</v>
      </c>
      <c r="G26" s="23">
        <f t="shared" si="1"/>
        <v>17847.239999999998</v>
      </c>
      <c r="H26" s="6">
        <v>3400</v>
      </c>
    </row>
    <row r="27" spans="1:8" x14ac:dyDescent="0.2">
      <c r="A27" s="11" t="s">
        <v>82</v>
      </c>
      <c r="B27" s="23">
        <v>0</v>
      </c>
      <c r="C27" s="23">
        <v>0</v>
      </c>
      <c r="D27" s="23">
        <f t="shared" si="0"/>
        <v>0</v>
      </c>
      <c r="E27" s="23">
        <v>0</v>
      </c>
      <c r="F27" s="23">
        <v>0</v>
      </c>
      <c r="G27" s="23">
        <f t="shared" si="1"/>
        <v>0</v>
      </c>
      <c r="H27" s="6">
        <v>3500</v>
      </c>
    </row>
    <row r="28" spans="1:8" x14ac:dyDescent="0.2">
      <c r="A28" s="11" t="s">
        <v>129</v>
      </c>
      <c r="B28" s="23">
        <v>84151.56</v>
      </c>
      <c r="C28" s="23">
        <v>0</v>
      </c>
      <c r="D28" s="23">
        <f t="shared" si="0"/>
        <v>84151.56</v>
      </c>
      <c r="E28" s="23">
        <v>0</v>
      </c>
      <c r="F28" s="23">
        <v>0</v>
      </c>
      <c r="G28" s="23">
        <f t="shared" si="1"/>
        <v>84151.56</v>
      </c>
      <c r="H28" s="6">
        <v>3600</v>
      </c>
    </row>
    <row r="29" spans="1:8" x14ac:dyDescent="0.2">
      <c r="A29" s="11" t="s">
        <v>83</v>
      </c>
      <c r="B29" s="23">
        <v>10927.27</v>
      </c>
      <c r="C29" s="23">
        <v>2660</v>
      </c>
      <c r="D29" s="23">
        <f t="shared" si="0"/>
        <v>13587.27</v>
      </c>
      <c r="E29" s="23">
        <v>0</v>
      </c>
      <c r="F29" s="23">
        <v>0</v>
      </c>
      <c r="G29" s="23">
        <f t="shared" si="1"/>
        <v>13587.27</v>
      </c>
      <c r="H29" s="6">
        <v>3700</v>
      </c>
    </row>
    <row r="30" spans="1:8" x14ac:dyDescent="0.2">
      <c r="A30" s="11" t="s">
        <v>84</v>
      </c>
      <c r="B30" s="23">
        <v>8438255.8100000005</v>
      </c>
      <c r="C30" s="23">
        <v>6005498.5800000001</v>
      </c>
      <c r="D30" s="23">
        <f t="shared" si="0"/>
        <v>14443754.390000001</v>
      </c>
      <c r="E30" s="23">
        <v>11965000</v>
      </c>
      <c r="F30" s="23">
        <v>11965000</v>
      </c>
      <c r="G30" s="23">
        <f t="shared" si="1"/>
        <v>2478754.3900000006</v>
      </c>
      <c r="H30" s="6">
        <v>3800</v>
      </c>
    </row>
    <row r="31" spans="1:8" x14ac:dyDescent="0.2">
      <c r="A31" s="11" t="s">
        <v>18</v>
      </c>
      <c r="B31" s="23">
        <v>9476.64</v>
      </c>
      <c r="C31" s="23">
        <v>9033.9699999999993</v>
      </c>
      <c r="D31" s="23">
        <f t="shared" si="0"/>
        <v>18510.61</v>
      </c>
      <c r="E31" s="23">
        <v>2471</v>
      </c>
      <c r="F31" s="23">
        <v>2471</v>
      </c>
      <c r="G31" s="23">
        <f t="shared" si="1"/>
        <v>16039.61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9000060.0000000019</v>
      </c>
      <c r="C76" s="26">
        <f t="shared" si="4"/>
        <v>6169873.2400000002</v>
      </c>
      <c r="D76" s="26">
        <f t="shared" si="4"/>
        <v>15169933.24</v>
      </c>
      <c r="E76" s="26">
        <f t="shared" si="4"/>
        <v>12048482</v>
      </c>
      <c r="F76" s="26">
        <f t="shared" si="4"/>
        <v>12048482</v>
      </c>
      <c r="G76" s="26">
        <f t="shared" si="4"/>
        <v>3121451.2400000007</v>
      </c>
    </row>
    <row r="78" spans="1:8" x14ac:dyDescent="0.2">
      <c r="A78" s="1" t="s">
        <v>118</v>
      </c>
    </row>
    <row r="79" spans="1:8" x14ac:dyDescent="0.2">
      <c r="A79" s="40" t="s">
        <v>139</v>
      </c>
      <c r="B79" s="1" t="s">
        <v>136</v>
      </c>
    </row>
    <row r="82" spans="1:2" x14ac:dyDescent="0.2">
      <c r="A82" s="40" t="s">
        <v>137</v>
      </c>
      <c r="B82" s="1" t="s">
        <v>138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showGridLines="0" topLeftCell="A31" workbookViewId="0">
      <selection activeCell="B52" sqref="B5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9000060</v>
      </c>
      <c r="C15" s="28">
        <f t="shared" si="3"/>
        <v>6169873.2400000002</v>
      </c>
      <c r="D15" s="28">
        <f t="shared" si="3"/>
        <v>15169933.24</v>
      </c>
      <c r="E15" s="28">
        <f t="shared" si="3"/>
        <v>12048482</v>
      </c>
      <c r="F15" s="28">
        <f t="shared" si="3"/>
        <v>12048482</v>
      </c>
      <c r="G15" s="28">
        <f t="shared" si="3"/>
        <v>3121451.24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9000060</v>
      </c>
      <c r="C19" s="23">
        <v>6169873.2400000002</v>
      </c>
      <c r="D19" s="23">
        <f t="shared" si="5"/>
        <v>15169933.24</v>
      </c>
      <c r="E19" s="23">
        <v>12048482</v>
      </c>
      <c r="F19" s="23">
        <v>12048482</v>
      </c>
      <c r="G19" s="23">
        <f t="shared" si="4"/>
        <v>3121451.24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9000060</v>
      </c>
      <c r="C41" s="24">
        <f t="shared" si="12"/>
        <v>6169873.2400000002</v>
      </c>
      <c r="D41" s="24">
        <f t="shared" si="12"/>
        <v>15169933.24</v>
      </c>
      <c r="E41" s="24">
        <f t="shared" si="12"/>
        <v>12048482</v>
      </c>
      <c r="F41" s="24">
        <f t="shared" si="12"/>
        <v>12048482</v>
      </c>
      <c r="G41" s="24">
        <f t="shared" si="12"/>
        <v>3121451.24</v>
      </c>
    </row>
    <row r="43" spans="1:7" x14ac:dyDescent="0.2">
      <c r="A43" s="1" t="s">
        <v>118</v>
      </c>
    </row>
    <row r="44" spans="1:7" x14ac:dyDescent="0.2">
      <c r="A44" s="40" t="s">
        <v>139</v>
      </c>
      <c r="B44" s="1" t="s">
        <v>136</v>
      </c>
    </row>
    <row r="47" spans="1:7" x14ac:dyDescent="0.2">
      <c r="A47" s="40" t="s">
        <v>137</v>
      </c>
      <c r="B47" s="1" t="s">
        <v>138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2018-07-14T22:21:14Z</cp:lastPrinted>
  <dcterms:created xsi:type="dcterms:W3CDTF">2014-02-10T03:37:14Z</dcterms:created>
  <dcterms:modified xsi:type="dcterms:W3CDTF">2025-10-28T20:22:04Z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