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1er-Trimestre  Enero- Marzo 2025\"/>
    </mc:Choice>
  </mc:AlternateContent>
  <bookViews>
    <workbookView xWindow="2205" yWindow="-120" windowWidth="20730" windowHeight="1116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C3" i="2" s="1"/>
  <c r="B4" i="2"/>
  <c r="B3" i="2" s="1"/>
  <c r="F12" i="2" l="1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<sst xmlns="http://schemas.openxmlformats.org/spreadsheetml/2006/main" count="29" uniqueCount="29">
  <si>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</si>
  <si>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</si>
  <si>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</si>
  <si>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</si>
  <si>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</si>
  <si>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</si>
  <si>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</si>
  <si>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</si>
  <si>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</si>
  <si>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</si>
  <si>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</si>
  <si>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</si>
  <si>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</si>
  <si>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</si>
  <si>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</si>
  <si>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</si>
  <si>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</si>
  <si>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</si>
  <si>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</si>
  <si>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</si>
  <si>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</si>
  <si>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</si>
  <si>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</si>
  <si>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</si>
  <si>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</si>
  <si>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</si>
  <si>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Vivienda  de Moroleón, Gto.
Estado Analítico del Activo
Del 1 de Enero al 31 de Marzo de 2025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</si>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</sst>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activeCell="A25" sqref="A25:B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4" t="s">
        <v>26</v>
      </c>
      <c r="B1" s="15"/>
      <c r="C1" s="15"/>
      <c r="D1" s="15"/>
      <c r="E1" s="15"/>
      <c r="F1" s="16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28107397.469999999</v>
      </c>
      <c r="C3" s="8">
        <f t="shared" ref="C3:F3" si="0">C4+C12</f>
        <v>6706655.2700000005</v>
      </c>
      <c r="D3" s="8">
        <f t="shared" si="0"/>
        <v>5209655.12</v>
      </c>
      <c r="E3" s="8">
        <f t="shared" si="0"/>
        <v>29604397.619999997</v>
      </c>
      <c r="F3" s="8">
        <f t="shared" si="0"/>
        <v>1497000.1499999994</v>
      </c>
    </row>
    <row r="4" spans="1:6" x14ac:dyDescent="0.2">
      <c r="A4" s="5" t="s">
        <v>4</v>
      </c>
      <c r="B4" s="8">
        <f>SUM(B5:B11)</f>
        <v>15949791.66</v>
      </c>
      <c r="C4" s="8">
        <f>SUM(C5:C11)</f>
        <v>6502765.0500000007</v>
      </c>
      <c r="D4" s="8">
        <f>SUM(D5:D11)</f>
        <v>5107710.01</v>
      </c>
      <c r="E4" s="8">
        <f>SUM(E5:E11)</f>
        <v>17344846.699999999</v>
      </c>
      <c r="F4" s="8">
        <f>SUM(F5:F11)</f>
        <v>1395055.0399999982</v>
      </c>
    </row>
    <row r="5" spans="1:6" x14ac:dyDescent="0.2">
      <c r="A5" s="6" t="s">
        <v>5</v>
      </c>
      <c r="B5" s="9">
        <v>-354565.75</v>
      </c>
      <c r="C5" s="9">
        <v>2332674.06</v>
      </c>
      <c r="D5" s="9">
        <v>2801394.03</v>
      </c>
      <c r="E5" s="9">
        <f>B5+C5-D5</f>
        <v>-823285.71999999974</v>
      </c>
      <c r="F5" s="9">
        <f t="shared" ref="F5:F11" si="1">E5-B5</f>
        <v>-468719.96999999974</v>
      </c>
    </row>
    <row r="6" spans="1:6" x14ac:dyDescent="0.2">
      <c r="A6" s="6" t="s">
        <v>6</v>
      </c>
      <c r="B6" s="9">
        <v>16304357.41</v>
      </c>
      <c r="C6" s="9">
        <v>4170090.99</v>
      </c>
      <c r="D6" s="9">
        <v>2306315.98</v>
      </c>
      <c r="E6" s="9">
        <f t="shared" ref="E6:E11" si="2">B6+C6-D6</f>
        <v>18168132.419999998</v>
      </c>
      <c r="F6" s="9">
        <f t="shared" si="1"/>
        <v>1863775.0099999979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12157605.809999999</v>
      </c>
      <c r="C12" s="8">
        <f>SUM(C13:C21)</f>
        <v>203890.22</v>
      </c>
      <c r="D12" s="8">
        <f>SUM(D13:D21)</f>
        <v>101945.11</v>
      </c>
      <c r="E12" s="8">
        <f>SUM(E13:E21)</f>
        <v>12259550.92</v>
      </c>
      <c r="F12" s="8">
        <f>SUM(F13:F21)</f>
        <v>101945.11000000127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12137430.029999999</v>
      </c>
      <c r="C15" s="10">
        <v>203890.22</v>
      </c>
      <c r="D15" s="10">
        <v>101945.11</v>
      </c>
      <c r="E15" s="10">
        <f t="shared" si="4"/>
        <v>12239375.140000001</v>
      </c>
      <c r="F15" s="10">
        <f t="shared" si="3"/>
        <v>101945.11000000127</v>
      </c>
    </row>
    <row r="16" spans="1:6" x14ac:dyDescent="0.2">
      <c r="A16" s="6" t="s">
        <v>14</v>
      </c>
      <c r="B16" s="9">
        <v>64235.54</v>
      </c>
      <c r="C16" s="9">
        <v>0</v>
      </c>
      <c r="D16" s="9">
        <v>0</v>
      </c>
      <c r="E16" s="9">
        <f t="shared" si="4"/>
        <v>64235.54</v>
      </c>
      <c r="F16" s="9">
        <f t="shared" si="3"/>
        <v>0</v>
      </c>
    </row>
    <row r="17" spans="1:6" x14ac:dyDescent="0.2">
      <c r="A17" s="6" t="s">
        <v>15</v>
      </c>
      <c r="B17" s="9">
        <v>25212</v>
      </c>
      <c r="C17" s="9">
        <v>0</v>
      </c>
      <c r="D17" s="9">
        <v>0</v>
      </c>
      <c r="E17" s="9">
        <f t="shared" si="4"/>
        <v>25212</v>
      </c>
      <c r="F17" s="9">
        <f t="shared" si="3"/>
        <v>0</v>
      </c>
    </row>
    <row r="18" spans="1:6" x14ac:dyDescent="0.2">
      <c r="A18" s="6" t="s">
        <v>16</v>
      </c>
      <c r="B18" s="9">
        <v>-69271.759999999995</v>
      </c>
      <c r="C18" s="9">
        <v>0</v>
      </c>
      <c r="D18" s="9">
        <v>0</v>
      </c>
      <c r="E18" s="9">
        <f t="shared" si="4"/>
        <v>-69271.759999999995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5" spans="1:6" x14ac:dyDescent="0.2">
      <c r="A25" s="11" t="s">
        <v>27</v>
      </c>
      <c r="B25" s="12"/>
    </row>
    <row r="26" spans="1:6" x14ac:dyDescent="0.2">
      <c r="A26" s="11"/>
      <c r="B26" s="12"/>
    </row>
    <row r="27" spans="1:6" x14ac:dyDescent="0.2">
      <c r="A27" s="11"/>
      <c r="B27" s="12"/>
    </row>
    <row r="28" spans="1:6" x14ac:dyDescent="0.2">
      <c r="A28" s="11" t="s">
        <v>28</v>
      </c>
      <c r="B28" s="13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2025-04-30T20:27:54Z</cp:lastPrinted>
  <dcterms:created xsi:type="dcterms:W3CDTF">2014-02-09T04:04:15Z</dcterms:created>
  <dcterms:modified xsi:type="dcterms:W3CDTF">2025-04-30T20:28:11Z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