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<sst xmlns="http://schemas.openxmlformats.org/spreadsheetml/2006/main" count="197" uniqueCount="138">
  <si>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</si>
  <si>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</si>
  <si>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</si>
  <si>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</si>
  <si>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</si>
  <si>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</si>
  <si>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</si>
  <si>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</si>
  <si>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</si>
  <si>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</si>
  <si>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</si>
  <si>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</si>
  <si>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</si>
  <si>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</si>
  <si>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</si>
  <si>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</si>
  <si>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</si>
  <si>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</si>
  <si>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</si>
  <si>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</si>
  <si>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</si>
  <si>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</si>
  <si>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</si>
  <si>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</si>
  <si>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</si>
  <si>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</si>
  <si>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</si>
  <si>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</si>
  <si>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</si>
  <si>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</si>
  <si>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</si>
  <si>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</si>
  <si>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</si>
  <si>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</si>
  <si>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</si>
  <si>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</si>
  <si>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</si>
  <si>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</si>
  <si>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</si>
  <si>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</si>
  <si>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</si>
  <si>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</si>
  <si>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</si>
  <si>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</si>
  <si>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</si>
  <si>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</si>
  <si>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</si>
  <si>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</si>
  <si>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</si>
  <si>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</si>
  <si>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</si>
  <si>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</si>
  <si>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</si>
  <si>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</si>
  <si>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</si>
  <si>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</si>
  <si>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</si>
  <si>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</si>
  <si>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</si>
  <si>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</si>
  <si>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</si>
  <si>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</si>
  <si>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</si>
  <si>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</si>
  <si>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</si>
  <si>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</si>
  <si>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</si>
  <si>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</si>
  <si>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</si>
  <si>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</si>
  <si>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</si>
  <si>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</si>
  <si>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</si>
  <si>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</si>
  <si>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</si>
  <si>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</si>
  <si>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</si>
  <si>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</si>
  <si>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</si>
  <si>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</si>
  <si>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</si>
  <si>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</si>
  <si>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</si>
  <si>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</si>
  <si>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</si>
  <si>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</si>
  <si>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</si>
  <si>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</si>
  <si>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</si>
  <si>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</si>
  <si>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</si>
  <si>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</si>
  <si>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</si>
  <si>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</si>
  <si>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</si>
  <si>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</si>
  <si>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</si>
  <si>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</si>
  <si>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</si>
  <si>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</si>
  <si>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</si>
  <si>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</si>
  <si>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</si>
  <si>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</si>
  <si>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</si>
  <si>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</si>
  <si>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</si>
  <si>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</si>
  <si>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</si>
  <si>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</si>
  <si>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</si>
  <si>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</si>
  <si>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</si>
  <si>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</si>
  <si>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</si>
  <si>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</si>
  <si>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</si>
  <si>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</si>
  <si>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</si>
  <si>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</si>
  <si>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</si>
  <si>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</si>
  <si>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</si>
  <si>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</si>
  <si>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</si>
  <si>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</si>
  <si>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</si>
  <si>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</si>
  <si>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</si>
  <si>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</si>
  <si>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</si>
  <si>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  DE MOROLEÓN, GTO.
Estado Analítico del Ejercicio del Presupuesto de Egresos
Clasificación por Objeto del Gasto (Capítulo y Concepto)
Del 1 de Enero al 30 de Septiembre de 2025
(Cifras en Pesos)</t>
  </si>
  <si>
    <t>INSTITUTO MUNICIPAL DE VIVIENDA  DE MOROLEÓN, GTO.
Estado Analítico del Ejercicio del Presupuesto de Egresos
Clasificación Económica (por Tipo de Gasto)
Del 1 de Enero al 30 de Septiembre de 2025
(Cifras en Pesos)</t>
  </si>
  <si>
    <t>31120M20V010000 DIRECCION GENERAL</t>
  </si>
  <si>
    <t>INSTITUTO MUNICIPAL DE VIVIENDA  DE MOROLEÓN, GTO.
Estado Analítico del Ejercicio del Presupuesto de Egresos
Clasificación Administrativa
Del 1 de Enero al 30 de Septiembre de 2025
(Cifras en Pesos)</t>
  </si>
  <si>
    <t>INSTITUTO MUNICIPAL DE VIVIENDA  DE MOROLEÓN, GTO.
Estado Analítico del Ejercicio del Presupuesto de Egresos
Clasificación Funcional (Finalidad y Función)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</si>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</sst>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opLeftCell="A31" workbookViewId="0">
      <selection activeCell="A51" sqref="A51:A5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2337224.2999999998</v>
      </c>
      <c r="C5" s="23">
        <v>1265675.03</v>
      </c>
      <c r="D5" s="23">
        <f>B5+C5</f>
        <v>3602899.33</v>
      </c>
      <c r="E5" s="23">
        <v>878449.32</v>
      </c>
      <c r="F5" s="23">
        <v>878449.32</v>
      </c>
      <c r="G5" s="23">
        <f>D5-E5</f>
        <v>2724450.0100000002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2337224.2999999998</v>
      </c>
      <c r="C14" s="24">
        <f t="shared" si="4"/>
        <v>1265675.03</v>
      </c>
      <c r="D14" s="24">
        <f t="shared" si="4"/>
        <v>3602899.33</v>
      </c>
      <c r="E14" s="24">
        <f t="shared" si="4"/>
        <v>878449.32</v>
      </c>
      <c r="F14" s="24">
        <f t="shared" si="4"/>
        <v>878449.32</v>
      </c>
      <c r="G14" s="24">
        <f t="shared" si="4"/>
        <v>2724450.0100000002</v>
      </c>
    </row>
    <row r="16" spans="1:7" ht="55.3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x14ac:dyDescent="0.2">
      <c r="A17" s="19"/>
      <c r="B17" s="38" t="s">
        <v>59</v>
      </c>
      <c r="C17" s="39"/>
      <c r="D17" s="39"/>
      <c r="E17" s="39"/>
      <c r="F17" s="40"/>
      <c r="G17" s="33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4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x14ac:dyDescent="0.2">
      <c r="A29" s="19"/>
      <c r="B29" s="38" t="s">
        <v>59</v>
      </c>
      <c r="C29" s="39"/>
      <c r="D29" s="39"/>
      <c r="E29" s="39"/>
      <c r="F29" s="40"/>
      <c r="G29" s="33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4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2337224.2999999998</v>
      </c>
      <c r="C46" s="23">
        <v>1265675.03</v>
      </c>
      <c r="D46" s="23">
        <f t="shared" ref="D46" si="12">B46+C46</f>
        <v>3602899.33</v>
      </c>
      <c r="E46" s="23">
        <v>878449.32</v>
      </c>
      <c r="F46" s="23">
        <v>878449.32</v>
      </c>
      <c r="G46" s="23">
        <f t="shared" ref="G46" si="13">D46-E46</f>
        <v>2724450.0100000002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2337224.2999999998</v>
      </c>
      <c r="C48" s="24">
        <f t="shared" si="14"/>
        <v>1265675.03</v>
      </c>
      <c r="D48" s="24">
        <f t="shared" si="14"/>
        <v>3602899.33</v>
      </c>
      <c r="E48" s="24">
        <f t="shared" si="14"/>
        <v>878449.32</v>
      </c>
      <c r="F48" s="24">
        <f t="shared" si="14"/>
        <v>878449.32</v>
      </c>
      <c r="G48" s="24">
        <f t="shared" si="14"/>
        <v>2724450.0100000002</v>
      </c>
    </row>
    <row r="50" spans="1:1" x14ac:dyDescent="0.2">
      <c r="A50" s="1" t="s">
        <v>118</v>
      </c>
    </row>
    <row r="51" spans="1:1" x14ac:dyDescent="0.2">
      <c r="A51" s="32"/>
    </row>
    <row r="52" spans="1:1" x14ac:dyDescent="0.2">
      <c r="A52" s="32" t="s">
        <v>136</v>
      </c>
    </row>
    <row r="53" spans="1:1" x14ac:dyDescent="0.2">
      <c r="A53" s="32"/>
    </row>
    <row r="54" spans="1:1" x14ac:dyDescent="0.2">
      <c r="A54" s="32" t="s">
        <v>137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zoomScaleNormal="100" workbookViewId="0">
      <selection activeCell="A19" sqref="A19: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132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1600519.06</v>
      </c>
      <c r="C5" s="23">
        <v>182617.21</v>
      </c>
      <c r="D5" s="23">
        <f>B5+C5</f>
        <v>1783136.27</v>
      </c>
      <c r="E5" s="23">
        <v>776504.21</v>
      </c>
      <c r="F5" s="23">
        <v>776504.21</v>
      </c>
      <c r="G5" s="23">
        <f>D5-E5</f>
        <v>1006632.06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736705.24</v>
      </c>
      <c r="C7" s="23">
        <v>1083057.82</v>
      </c>
      <c r="D7" s="23">
        <f>B7+C7</f>
        <v>1819763.06</v>
      </c>
      <c r="E7" s="23">
        <v>101945.11</v>
      </c>
      <c r="F7" s="23">
        <v>101945.11</v>
      </c>
      <c r="G7" s="23">
        <f>D7-E7</f>
        <v>1717817.95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2337224.2999999998</v>
      </c>
      <c r="C15" s="26">
        <f t="shared" si="0"/>
        <v>1265675.03</v>
      </c>
      <c r="D15" s="26">
        <f t="shared" si="0"/>
        <v>3602899.33</v>
      </c>
      <c r="E15" s="26">
        <f t="shared" si="0"/>
        <v>878449.32</v>
      </c>
      <c r="F15" s="26">
        <f t="shared" si="0"/>
        <v>878449.32</v>
      </c>
      <c r="G15" s="26">
        <f t="shared" si="0"/>
        <v>2724450.01</v>
      </c>
    </row>
    <row r="18" spans="1:1" x14ac:dyDescent="0.2">
      <c r="A18" s="1" t="s">
        <v>118</v>
      </c>
    </row>
    <row r="19" spans="1:1" x14ac:dyDescent="0.2">
      <c r="A19" s="32"/>
    </row>
    <row r="20" spans="1:1" x14ac:dyDescent="0.2">
      <c r="A20" s="32" t="s">
        <v>136</v>
      </c>
    </row>
    <row r="21" spans="1:1" x14ac:dyDescent="0.2">
      <c r="A21" s="32"/>
    </row>
    <row r="22" spans="1:1" x14ac:dyDescent="0.2">
      <c r="A22" s="32" t="s">
        <v>137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opLeftCell="A46" workbookViewId="0">
      <selection activeCell="A79" sqref="A79:A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9" t="s">
        <v>131</v>
      </c>
      <c r="B1" s="39"/>
      <c r="C1" s="39"/>
      <c r="D1" s="39"/>
      <c r="E1" s="39"/>
      <c r="F1" s="39"/>
      <c r="G1" s="40"/>
    </row>
    <row r="2" spans="1:8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8" x14ac:dyDescent="0.2">
      <c r="A4" s="9" t="s">
        <v>60</v>
      </c>
      <c r="B4" s="27">
        <f>SUM(B5:B11)</f>
        <v>1350502.49</v>
      </c>
      <c r="C4" s="27">
        <f>SUM(C5:C11)</f>
        <v>0</v>
      </c>
      <c r="D4" s="27">
        <f>B4+C4</f>
        <v>1350502.49</v>
      </c>
      <c r="E4" s="27">
        <f>SUM(E5:E11)</f>
        <v>502801.39</v>
      </c>
      <c r="F4" s="27">
        <f>SUM(F5:F11)</f>
        <v>502801.39</v>
      </c>
      <c r="G4" s="27">
        <f>D4-E4</f>
        <v>847701.1</v>
      </c>
    </row>
    <row r="5" spans="1:8" x14ac:dyDescent="0.2">
      <c r="A5" s="11" t="s">
        <v>64</v>
      </c>
      <c r="B5" s="23">
        <v>647878</v>
      </c>
      <c r="C5" s="23">
        <v>0</v>
      </c>
      <c r="D5" s="23">
        <f t="shared" ref="D5:D68" si="0">B5+C5</f>
        <v>647878</v>
      </c>
      <c r="E5" s="23">
        <v>317615.59999999998</v>
      </c>
      <c r="F5" s="23">
        <v>317615.59999999998</v>
      </c>
      <c r="G5" s="23">
        <f t="shared" ref="G5:G68" si="1">D5-E5</f>
        <v>330262.40000000002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165078.49</v>
      </c>
      <c r="C7" s="23">
        <v>0</v>
      </c>
      <c r="D7" s="23">
        <f t="shared" si="0"/>
        <v>165078.49</v>
      </c>
      <c r="E7" s="23">
        <v>10464.81</v>
      </c>
      <c r="F7" s="23">
        <v>10464.81</v>
      </c>
      <c r="G7" s="23">
        <f t="shared" si="1"/>
        <v>154613.68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537546</v>
      </c>
      <c r="C9" s="23">
        <v>0</v>
      </c>
      <c r="D9" s="23">
        <f t="shared" si="0"/>
        <v>537546</v>
      </c>
      <c r="E9" s="23">
        <v>174720.98</v>
      </c>
      <c r="F9" s="23">
        <v>174720.98</v>
      </c>
      <c r="G9" s="23">
        <f t="shared" si="1"/>
        <v>362825.02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52084.45</v>
      </c>
      <c r="C12" s="28">
        <f>SUM(C13:C21)</f>
        <v>0</v>
      </c>
      <c r="D12" s="28">
        <f t="shared" si="0"/>
        <v>52084.45</v>
      </c>
      <c r="E12" s="28">
        <f>SUM(E13:E21)</f>
        <v>15700.61</v>
      </c>
      <c r="F12" s="28">
        <f>SUM(F13:F21)</f>
        <v>15700.61</v>
      </c>
      <c r="G12" s="28">
        <f t="shared" si="1"/>
        <v>36383.839999999997</v>
      </c>
      <c r="H12" s="10">
        <v>0</v>
      </c>
    </row>
    <row r="13" spans="1:8" x14ac:dyDescent="0.2">
      <c r="A13" s="11" t="s">
        <v>69</v>
      </c>
      <c r="B13" s="23">
        <v>25788</v>
      </c>
      <c r="C13" s="23">
        <v>0</v>
      </c>
      <c r="D13" s="23">
        <f t="shared" si="0"/>
        <v>25788</v>
      </c>
      <c r="E13" s="23">
        <v>6733.5</v>
      </c>
      <c r="F13" s="23">
        <v>6733.5</v>
      </c>
      <c r="G13" s="23">
        <f t="shared" si="1"/>
        <v>19054.5</v>
      </c>
      <c r="H13" s="6">
        <v>2100</v>
      </c>
    </row>
    <row r="14" spans="1:8" x14ac:dyDescent="0.2">
      <c r="A14" s="11" t="s">
        <v>70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22051</v>
      </c>
      <c r="C18" s="23">
        <v>0</v>
      </c>
      <c r="D18" s="23">
        <f t="shared" si="0"/>
        <v>22051</v>
      </c>
      <c r="E18" s="23">
        <v>8967.11</v>
      </c>
      <c r="F18" s="23">
        <v>8967.11</v>
      </c>
      <c r="G18" s="23">
        <f t="shared" si="1"/>
        <v>13083.89</v>
      </c>
      <c r="H18" s="6">
        <v>2600</v>
      </c>
    </row>
    <row r="19" spans="1:8" x14ac:dyDescent="0.2">
      <c r="A19" s="11" t="s">
        <v>75</v>
      </c>
      <c r="B19" s="23">
        <v>4245.45</v>
      </c>
      <c r="C19" s="23">
        <v>0</v>
      </c>
      <c r="D19" s="23">
        <f t="shared" si="0"/>
        <v>4245.45</v>
      </c>
      <c r="E19" s="23">
        <v>0</v>
      </c>
      <c r="F19" s="23">
        <v>0</v>
      </c>
      <c r="G19" s="23">
        <f t="shared" si="1"/>
        <v>4245.45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197932.12</v>
      </c>
      <c r="C22" s="28">
        <f>SUM(C23:C31)</f>
        <v>182617.21</v>
      </c>
      <c r="D22" s="28">
        <f t="shared" si="0"/>
        <v>380549.32999999996</v>
      </c>
      <c r="E22" s="28">
        <f>SUM(E23:E31)</f>
        <v>258002.21</v>
      </c>
      <c r="F22" s="28">
        <f>SUM(F23:F31)</f>
        <v>258002.21</v>
      </c>
      <c r="G22" s="28">
        <f t="shared" si="1"/>
        <v>122547.11999999997</v>
      </c>
      <c r="H22" s="10">
        <v>0</v>
      </c>
    </row>
    <row r="23" spans="1:8" x14ac:dyDescent="0.2">
      <c r="A23" s="11" t="s">
        <v>78</v>
      </c>
      <c r="B23" s="23">
        <v>19800</v>
      </c>
      <c r="C23" s="23">
        <v>10000</v>
      </c>
      <c r="D23" s="23">
        <f t="shared" si="0"/>
        <v>29800</v>
      </c>
      <c r="E23" s="23">
        <v>17062.16</v>
      </c>
      <c r="F23" s="23">
        <v>17062.16</v>
      </c>
      <c r="G23" s="23">
        <f t="shared" si="1"/>
        <v>12737.84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105698.12</v>
      </c>
      <c r="C25" s="23">
        <v>135507.15</v>
      </c>
      <c r="D25" s="23">
        <f t="shared" si="0"/>
        <v>241205.27</v>
      </c>
      <c r="E25" s="23">
        <v>196272</v>
      </c>
      <c r="F25" s="23">
        <v>196272</v>
      </c>
      <c r="G25" s="23">
        <f t="shared" si="1"/>
        <v>44933.26999999999</v>
      </c>
      <c r="H25" s="6">
        <v>3300</v>
      </c>
    </row>
    <row r="26" spans="1:8" x14ac:dyDescent="0.2">
      <c r="A26" s="11" t="s">
        <v>81</v>
      </c>
      <c r="B26" s="23">
        <v>18012</v>
      </c>
      <c r="C26" s="23">
        <v>16020.94</v>
      </c>
      <c r="D26" s="23">
        <f t="shared" si="0"/>
        <v>34032.94</v>
      </c>
      <c r="E26" s="23">
        <v>489.08</v>
      </c>
      <c r="F26" s="23">
        <v>489.08</v>
      </c>
      <c r="G26" s="23">
        <f t="shared" si="1"/>
        <v>33543.86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1</v>
      </c>
      <c r="C28" s="23">
        <v>0</v>
      </c>
      <c r="D28" s="23">
        <f t="shared" si="0"/>
        <v>1</v>
      </c>
      <c r="E28" s="23">
        <v>0</v>
      </c>
      <c r="F28" s="23">
        <v>0</v>
      </c>
      <c r="G28" s="23">
        <f t="shared" si="1"/>
        <v>1</v>
      </c>
      <c r="H28" s="6">
        <v>3600</v>
      </c>
    </row>
    <row r="29" spans="1:8" x14ac:dyDescent="0.2">
      <c r="A29" s="11" t="s">
        <v>83</v>
      </c>
      <c r="B29" s="23">
        <v>30001</v>
      </c>
      <c r="C29" s="23">
        <v>16389.12</v>
      </c>
      <c r="D29" s="23">
        <f t="shared" si="0"/>
        <v>46390.119999999995</v>
      </c>
      <c r="E29" s="23">
        <v>35538.97</v>
      </c>
      <c r="F29" s="23">
        <v>35538.97</v>
      </c>
      <c r="G29" s="23">
        <f t="shared" si="1"/>
        <v>10851.149999999994</v>
      </c>
      <c r="H29" s="6">
        <v>3700</v>
      </c>
    </row>
    <row r="30" spans="1:8" x14ac:dyDescent="0.2">
      <c r="A30" s="11" t="s">
        <v>84</v>
      </c>
      <c r="B30" s="23">
        <v>12</v>
      </c>
      <c r="C30" s="23">
        <v>0</v>
      </c>
      <c r="D30" s="23">
        <f t="shared" si="0"/>
        <v>12</v>
      </c>
      <c r="E30" s="23">
        <v>0</v>
      </c>
      <c r="F30" s="23">
        <v>0</v>
      </c>
      <c r="G30" s="23">
        <f t="shared" si="1"/>
        <v>12</v>
      </c>
      <c r="H30" s="6">
        <v>3800</v>
      </c>
    </row>
    <row r="31" spans="1:8" x14ac:dyDescent="0.2">
      <c r="A31" s="11" t="s">
        <v>18</v>
      </c>
      <c r="B31" s="23">
        <v>24408</v>
      </c>
      <c r="C31" s="23">
        <v>4700</v>
      </c>
      <c r="D31" s="23">
        <f t="shared" si="0"/>
        <v>29108</v>
      </c>
      <c r="E31" s="23">
        <v>8640</v>
      </c>
      <c r="F31" s="23">
        <v>8640</v>
      </c>
      <c r="G31" s="23">
        <f t="shared" si="1"/>
        <v>20468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49383</v>
      </c>
      <c r="C42" s="28">
        <f>SUM(C43:C51)</f>
        <v>0</v>
      </c>
      <c r="D42" s="28">
        <f t="shared" si="0"/>
        <v>49383</v>
      </c>
      <c r="E42" s="28">
        <f>SUM(E43:E51)</f>
        <v>0</v>
      </c>
      <c r="F42" s="28">
        <f>SUM(F43:F51)</f>
        <v>0</v>
      </c>
      <c r="G42" s="28">
        <f t="shared" si="1"/>
        <v>49383</v>
      </c>
      <c r="H42" s="10">
        <v>0</v>
      </c>
    </row>
    <row r="43" spans="1:8" x14ac:dyDescent="0.2">
      <c r="A43" s="3" t="s">
        <v>92</v>
      </c>
      <c r="B43" s="23">
        <v>49381</v>
      </c>
      <c r="C43" s="23">
        <v>0</v>
      </c>
      <c r="D43" s="23">
        <f t="shared" si="0"/>
        <v>49381</v>
      </c>
      <c r="E43" s="23">
        <v>0</v>
      </c>
      <c r="F43" s="23">
        <v>0</v>
      </c>
      <c r="G43" s="23">
        <f t="shared" si="1"/>
        <v>49381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2</v>
      </c>
      <c r="C50" s="23">
        <v>0</v>
      </c>
      <c r="D50" s="23">
        <f t="shared" si="0"/>
        <v>2</v>
      </c>
      <c r="E50" s="23">
        <v>0</v>
      </c>
      <c r="F50" s="23">
        <v>0</v>
      </c>
      <c r="G50" s="23">
        <f t="shared" si="1"/>
        <v>2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687322.24</v>
      </c>
      <c r="C52" s="28">
        <f>SUM(C53:C55)</f>
        <v>1083057.82</v>
      </c>
      <c r="D52" s="28">
        <f t="shared" si="0"/>
        <v>1770380.06</v>
      </c>
      <c r="E52" s="28">
        <f>SUM(E53:E55)</f>
        <v>101945.11</v>
      </c>
      <c r="F52" s="28">
        <f>SUM(F53:F55)</f>
        <v>101945.11</v>
      </c>
      <c r="G52" s="28">
        <f t="shared" si="1"/>
        <v>1668434.95</v>
      </c>
      <c r="H52" s="10">
        <v>0</v>
      </c>
    </row>
    <row r="53" spans="1:8" x14ac:dyDescent="0.2">
      <c r="A53" s="11" t="s">
        <v>101</v>
      </c>
      <c r="B53" s="23">
        <v>687322.24</v>
      </c>
      <c r="C53" s="23">
        <v>1083057.82</v>
      </c>
      <c r="D53" s="23">
        <f t="shared" si="0"/>
        <v>1770380.06</v>
      </c>
      <c r="E53" s="23">
        <v>101945.11</v>
      </c>
      <c r="F53" s="23">
        <v>101945.11</v>
      </c>
      <c r="G53" s="23">
        <f t="shared" si="1"/>
        <v>1668434.95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2337224.2999999998</v>
      </c>
      <c r="C76" s="26">
        <f t="shared" si="4"/>
        <v>1265675.03</v>
      </c>
      <c r="D76" s="26">
        <f t="shared" si="4"/>
        <v>3602899.33</v>
      </c>
      <c r="E76" s="26">
        <f t="shared" si="4"/>
        <v>878449.32</v>
      </c>
      <c r="F76" s="26">
        <f t="shared" si="4"/>
        <v>878449.32</v>
      </c>
      <c r="G76" s="26">
        <f t="shared" si="4"/>
        <v>2724450.01</v>
      </c>
    </row>
    <row r="78" spans="1:8" x14ac:dyDescent="0.2">
      <c r="A78" s="1" t="s">
        <v>118</v>
      </c>
    </row>
    <row r="79" spans="1:8" x14ac:dyDescent="0.2">
      <c r="A79" s="32"/>
    </row>
    <row r="80" spans="1:8" x14ac:dyDescent="0.2">
      <c r="A80" s="32" t="s">
        <v>136</v>
      </c>
    </row>
    <row r="81" spans="1:1" x14ac:dyDescent="0.2">
      <c r="A81" s="32"/>
    </row>
    <row r="82" spans="1:1" x14ac:dyDescent="0.2">
      <c r="A82" s="32" t="s">
        <v>137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topLeftCell="A19" workbookViewId="0">
      <selection activeCell="A44" sqref="A44:A4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2337224.2999999998</v>
      </c>
      <c r="C15" s="28">
        <f t="shared" si="3"/>
        <v>1265675.03</v>
      </c>
      <c r="D15" s="28">
        <f t="shared" si="3"/>
        <v>3602899.33</v>
      </c>
      <c r="E15" s="28">
        <f t="shared" si="3"/>
        <v>878449.32</v>
      </c>
      <c r="F15" s="28">
        <f t="shared" si="3"/>
        <v>878449.32</v>
      </c>
      <c r="G15" s="28">
        <f t="shared" si="3"/>
        <v>2724450.0100000002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2337224.2999999998</v>
      </c>
      <c r="C17" s="23">
        <v>1265675.03</v>
      </c>
      <c r="D17" s="23">
        <f t="shared" ref="D17:D22" si="5">B17+C17</f>
        <v>3602899.33</v>
      </c>
      <c r="E17" s="23">
        <v>878449.32</v>
      </c>
      <c r="F17" s="23">
        <v>878449.32</v>
      </c>
      <c r="G17" s="23">
        <f t="shared" si="4"/>
        <v>2724450.0100000002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2337224.2999999998</v>
      </c>
      <c r="C41" s="24">
        <f t="shared" si="12"/>
        <v>1265675.03</v>
      </c>
      <c r="D41" s="24">
        <f t="shared" si="12"/>
        <v>3602899.33</v>
      </c>
      <c r="E41" s="24">
        <f t="shared" si="12"/>
        <v>878449.32</v>
      </c>
      <c r="F41" s="24">
        <f t="shared" si="12"/>
        <v>878449.32</v>
      </c>
      <c r="G41" s="24">
        <f t="shared" si="12"/>
        <v>2724450.0100000002</v>
      </c>
    </row>
    <row r="43" spans="1:7" x14ac:dyDescent="0.2">
      <c r="A43" s="1" t="s">
        <v>118</v>
      </c>
    </row>
    <row r="44" spans="1:7" x14ac:dyDescent="0.2">
      <c r="A44" s="32"/>
    </row>
    <row r="45" spans="1:7" x14ac:dyDescent="0.2">
      <c r="A45" s="32" t="s">
        <v>136</v>
      </c>
    </row>
    <row r="46" spans="1:7" x14ac:dyDescent="0.2">
      <c r="A46" s="32"/>
    </row>
    <row r="47" spans="1:7" x14ac:dyDescent="0.2">
      <c r="A47" s="32" t="s">
        <v>137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2025-10-27T21:09:25Z</cp:lastPrinted>
  <dcterms:created xsi:type="dcterms:W3CDTF">2014-02-10T03:37:14Z</dcterms:created>
  <dcterms:modified xsi:type="dcterms:W3CDTF">2025-10-27T21:09:55Z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