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 IMUVIM 4to. Trimestre Octubre-Diciembre 2025\"/>
    </mc:Choice>
  </mc:AlternateContent>
  <bookViews>
    <workbookView xWindow="-120" yWindow="-120" windowWidth="20736" windowHeight="1116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<sst xmlns="http://schemas.openxmlformats.org/spreadsheetml/2006/main" count="64" uniqueCount="63">
  <si>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</si>
  <si>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</si>
  <si>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</si>
  <si>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</si>
  <si>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</si>
  <si>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</si>
  <si>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</si>
  <si>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</si>
  <si>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</si>
  <si>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</si>
  <si>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</si>
  <si>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</si>
  <si>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</si>
  <si>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</si>
  <si>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</si>
  <si>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</si>
  <si>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</si>
  <si>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</si>
  <si>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</si>
  <si>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</si>
  <si>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</si>
  <si>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</si>
  <si>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</si>
  <si>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</si>
  <si>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</si>
  <si>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</si>
  <si>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</si>
  <si>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</si>
  <si>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</si>
  <si>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</si>
  <si>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</si>
  <si>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</si>
  <si>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</si>
  <si>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</si>
  <si>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</si>
  <si>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</si>
  <si>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</si>
  <si>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</si>
  <si>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</si>
  <si>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</si>
  <si>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</si>
  <si>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</si>
  <si>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</si>
  <si>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</si>
  <si>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</si>
  <si>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</si>
  <si>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</si>
  <si>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</si>
  <si>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</si>
  <si>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</si>
  <si>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</si>
  <si>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</si>
  <si>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</si>
  <si>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</si>
  <si>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</si>
  <si>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</si>
  <si>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</si>
  <si>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</si>
  <si>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</si>
  <si>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</si>
  <si>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MUNICIPAL DE VIVIENDA  DE MOROLEÓN, GTO.
Estado de Situación Financiera
Al 31 de Diciembre de 2025
(Cifras en Pesos)</t>
  </si>
  <si>
    <t xml:space="preserve">ING. LUIS GUILLERMO FABIAN AMADOR                                             C.P. CARLOS LEON BAEZA </t>
  </si>
  <si>
    <t xml:space="preserve"> DIRECTOR DEL IMUVIM                                                                                    CONTADOR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</si>
</sst>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21" zoomScaleNormal="100" zoomScaleSheetLayoutView="100" workbookViewId="0">
      <selection activeCell="A52" sqref="A52:D55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1145351.71</v>
      </c>
      <c r="C5" s="20">
        <v>-354565.75</v>
      </c>
      <c r="D5" s="9" t="s">
        <v>36</v>
      </c>
      <c r="E5" s="20">
        <v>406288.8</v>
      </c>
      <c r="F5" s="23">
        <v>90711.52</v>
      </c>
    </row>
    <row r="6" spans="1:6" x14ac:dyDescent="0.2">
      <c r="A6" s="9" t="s">
        <v>23</v>
      </c>
      <c r="B6" s="20">
        <v>13682852.68</v>
      </c>
      <c r="C6" s="20">
        <v>16304357.41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0.399999999999999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14828204.390000001</v>
      </c>
      <c r="C13" s="22">
        <f>SUM(C5:C11)</f>
        <v>15949791.66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406288.8</v>
      </c>
      <c r="F14" s="27">
        <f>SUM(F5:F12)</f>
        <v>90711.52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14712650.15</v>
      </c>
      <c r="C18" s="20">
        <v>12137430.029999999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142071.54</v>
      </c>
      <c r="C19" s="20">
        <v>64235.54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25212</v>
      </c>
      <c r="C20" s="20">
        <v>25212</v>
      </c>
      <c r="D20" s="9" t="s">
        <v>41</v>
      </c>
      <c r="E20" s="20">
        <v>0</v>
      </c>
      <c r="F20" s="23">
        <v>0</v>
      </c>
    </row>
    <row r="21" spans="1:6" ht="20.399999999999999" x14ac:dyDescent="0.2">
      <c r="A21" s="9" t="s">
        <v>33</v>
      </c>
      <c r="B21" s="20">
        <v>-70076.759999999995</v>
      </c>
      <c r="C21" s="20">
        <v>-69271.759999999995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14809856.93</v>
      </c>
      <c r="C26" s="22">
        <f>SUM(C16:C24)</f>
        <v>12157605.809999999</v>
      </c>
      <c r="D26" s="12" t="s">
        <v>50</v>
      </c>
      <c r="E26" s="22">
        <f>SUM(E24+E14)</f>
        <v>406288.8</v>
      </c>
      <c r="F26" s="27">
        <f>SUM(F14+F24)</f>
        <v>90711.52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29638061.32</v>
      </c>
      <c r="C28" s="22">
        <f>C13+C26</f>
        <v>28107397.469999999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4340613.0599999996</v>
      </c>
      <c r="F30" s="27">
        <f>SUM(F31:F33)</f>
        <v>4340613.0599999996</v>
      </c>
    </row>
    <row r="31" spans="1:6" x14ac:dyDescent="0.2">
      <c r="A31" s="16"/>
      <c r="B31" s="14"/>
      <c r="C31" s="15"/>
      <c r="D31" s="9" t="s">
        <v>2</v>
      </c>
      <c r="E31" s="20">
        <v>4340613.0599999996</v>
      </c>
      <c r="F31" s="23">
        <v>4340613.0599999996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24891159.460000001</v>
      </c>
      <c r="F35" s="27">
        <f>SUM(F36:F40)</f>
        <v>23676072.379999999</v>
      </c>
    </row>
    <row r="36" spans="1:6" x14ac:dyDescent="0.2">
      <c r="A36" s="16"/>
      <c r="B36" s="14"/>
      <c r="C36" s="15"/>
      <c r="D36" s="9" t="s">
        <v>46</v>
      </c>
      <c r="E36" s="20">
        <v>1118907.57</v>
      </c>
      <c r="F36" s="23">
        <v>642217.38</v>
      </c>
    </row>
    <row r="37" spans="1:6" x14ac:dyDescent="0.2">
      <c r="A37" s="16"/>
      <c r="B37" s="14"/>
      <c r="C37" s="15"/>
      <c r="D37" s="9" t="s">
        <v>14</v>
      </c>
      <c r="E37" s="20">
        <v>23772251.890000001</v>
      </c>
      <c r="F37" s="23">
        <v>23033855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29231772.52</v>
      </c>
      <c r="F46" s="27">
        <f>SUM(F42+F35+F30)</f>
        <v>28016685.439999998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29638061.32</v>
      </c>
      <c r="F48" s="22">
        <f>F46+F26</f>
        <v>28107396.959999997</v>
      </c>
    </row>
    <row r="49" spans="1:6" x14ac:dyDescent="0.2">
      <c r="A49" s="13"/>
      <c r="B49" s="14"/>
      <c r="C49" s="14"/>
      <c r="D49" s="18"/>
      <c r="E49" s="15"/>
      <c r="F49" s="15"/>
    </row>
    <row r="51" spans="1:6" ht="13.2" x14ac:dyDescent="0.2">
      <c r="A51" s="19" t="s">
        <v>59</v>
      </c>
    </row>
    <row r="52" spans="1:6" x14ac:dyDescent="0.2">
      <c r="A52" s="31"/>
      <c r="B52" s="31"/>
    </row>
    <row r="53" spans="1:6" x14ac:dyDescent="0.2">
      <c r="A53" s="31" t="s">
        <v>62</v>
      </c>
      <c r="B53" s="31"/>
    </row>
    <row r="54" spans="1:6" x14ac:dyDescent="0.2">
      <c r="A54" s="31"/>
      <c r="B54" s="31"/>
    </row>
    <row r="55" spans="1:6" x14ac:dyDescent="0.2">
      <c r="A55" s="31" t="s">
        <v>61</v>
      </c>
      <c r="B55" s="31"/>
    </row>
    <row r="56" spans="1:6" x14ac:dyDescent="0.2">
      <c r="A56" s="31"/>
      <c r="B56" s="31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paperSize="156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IMUVIM</cp:lastModifiedBy>
  <cp:lastPrinted>2026-02-05T20:13:03Z</cp:lastPrinted>
  <dcterms:created xsi:type="dcterms:W3CDTF">2012-12-11T20:26:08Z</dcterms:created>
  <dcterms:modified xsi:type="dcterms:W3CDTF">2026-02-05T20:13:19Z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