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<sst xmlns="http://schemas.openxmlformats.org/spreadsheetml/2006/main" count="88" uniqueCount="43">
  <si>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</si>
  <si>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</si>
  <si>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</si>
  <si>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</si>
  <si>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</si>
  <si>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</si>
  <si>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</si>
  <si>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</si>
  <si>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</si>
  <si>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</si>
  <si>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</si>
  <si>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</si>
  <si>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</si>
  <si>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</si>
  <si>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</si>
  <si>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</si>
  <si>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</si>
  <si>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</si>
  <si>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</si>
  <si>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</si>
  <si>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</si>
  <si>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</si>
  <si>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</si>
  <si>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</si>
  <si>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</si>
  <si>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</si>
  <si>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</si>
  <si>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</si>
  <si>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</si>
  <si>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</si>
  <si>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</si>
  <si>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</si>
  <si>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</si>
  <si>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</si>
  <si>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</si>
  <si>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</si>
  <si>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</si>
  <si>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</si>
  <si>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</si>
  <si>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</si>
  <si>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INSTITUTO MUNICIPAL DE VIVIENDA  DE MOROLEÓN, GTO.
Estado Analítico de Ingresos
Del 1 de Enero al 31 de Diciembre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</si>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</sst>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topLeftCell="A22" zoomScaleNormal="100" workbookViewId="0">
      <selection activeCell="A44" sqref="A44:D46"/>
    </sheetView>
  </sheetViews>
  <sheetFormatPr baseColWidth="10" defaultColWidth="12" defaultRowHeight="10.199999999999999" x14ac:dyDescent="0.2"/>
  <cols>
    <col min="1" max="1" width="62.42578125" style="2" customWidth="1"/>
    <col min="2" max="2" width="19.140625" style="2" customWidth="1"/>
    <col min="3" max="3" width="18.140625" style="2" customWidth="1"/>
    <col min="4" max="4" width="17.85546875" style="2" customWidth="1"/>
    <col min="5" max="5" width="18.4257812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37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29">
        <v>1950036</v>
      </c>
      <c r="C10" s="29">
        <v>4055000</v>
      </c>
      <c r="D10" s="29">
        <f t="shared" si="2"/>
        <v>6005036</v>
      </c>
      <c r="E10" s="29">
        <v>1800146.54</v>
      </c>
      <c r="F10" s="29">
        <v>200146.54</v>
      </c>
      <c r="G10" s="29">
        <f t="shared" si="3"/>
        <v>-1749889.46</v>
      </c>
      <c r="H10" s="18" t="s">
        <v>25</v>
      </c>
    </row>
    <row r="11" spans="1:8" ht="20.399999999999999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29">
        <v>387188.3</v>
      </c>
      <c r="C12" s="29">
        <v>0</v>
      </c>
      <c r="D12" s="29">
        <f t="shared" si="2"/>
        <v>387188.3</v>
      </c>
      <c r="E12" s="29">
        <v>387188.28</v>
      </c>
      <c r="F12" s="29">
        <v>387188.28</v>
      </c>
      <c r="G12" s="29">
        <f t="shared" si="3"/>
        <v>-1.9999999960418791E-2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2337224.2999999998</v>
      </c>
      <c r="C15" s="31">
        <f t="shared" ref="C15:G15" si="6">SUM(C4:C13)</f>
        <v>4055000</v>
      </c>
      <c r="D15" s="31">
        <f t="shared" si="6"/>
        <v>6392224.2999999998</v>
      </c>
      <c r="E15" s="31">
        <f t="shared" si="6"/>
        <v>2187334.8200000003</v>
      </c>
      <c r="F15" s="32">
        <f t="shared" si="6"/>
        <v>587334.82000000007</v>
      </c>
      <c r="G15" s="33">
        <f t="shared" si="6"/>
        <v>-1749889.48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39" t="s">
        <v>37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ht="11.4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0.399999999999999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2337224.2999999998</v>
      </c>
      <c r="C29" s="36">
        <f t="shared" si="14"/>
        <v>4055000</v>
      </c>
      <c r="D29" s="36">
        <f t="shared" si="14"/>
        <v>6392224.2999999998</v>
      </c>
      <c r="E29" s="36">
        <f t="shared" si="14"/>
        <v>2187334.8200000003</v>
      </c>
      <c r="F29" s="36">
        <f t="shared" si="14"/>
        <v>587334.82000000007</v>
      </c>
      <c r="G29" s="36">
        <f t="shared" si="14"/>
        <v>-1749889.48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1.6" x14ac:dyDescent="0.2">
      <c r="A32" s="22" t="s">
        <v>18</v>
      </c>
      <c r="B32" s="35">
        <v>1950036</v>
      </c>
      <c r="C32" s="35">
        <v>4055000</v>
      </c>
      <c r="D32" s="35">
        <f>B32+C32</f>
        <v>6005036</v>
      </c>
      <c r="E32" s="35">
        <v>1800146.54</v>
      </c>
      <c r="F32" s="35">
        <v>200146.54</v>
      </c>
      <c r="G32" s="35">
        <f t="shared" si="15"/>
        <v>-1749889.46</v>
      </c>
      <c r="H32" s="18" t="s">
        <v>25</v>
      </c>
    </row>
    <row r="33" spans="1:8" ht="20.399999999999999" x14ac:dyDescent="0.2">
      <c r="A33" s="22" t="s">
        <v>14</v>
      </c>
      <c r="B33" s="35">
        <v>387188.3</v>
      </c>
      <c r="C33" s="35">
        <v>0</v>
      </c>
      <c r="D33" s="35">
        <f>B33+C33</f>
        <v>387188.3</v>
      </c>
      <c r="E33" s="35">
        <v>387188.28</v>
      </c>
      <c r="F33" s="35">
        <v>387188.28</v>
      </c>
      <c r="G33" s="35">
        <f t="shared" ref="G33" si="16">F33-B33</f>
        <v>-1.9999999960418791E-2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2337224.2999999998</v>
      </c>
      <c r="C38" s="31">
        <f t="shared" ref="C38:G38" si="18">SUM(C35+C29+C19)</f>
        <v>4055000</v>
      </c>
      <c r="D38" s="31">
        <f t="shared" si="18"/>
        <v>6392224.2999999998</v>
      </c>
      <c r="E38" s="31">
        <f t="shared" si="18"/>
        <v>2187334.8200000003</v>
      </c>
      <c r="F38" s="31">
        <f t="shared" si="18"/>
        <v>587334.82000000007</v>
      </c>
      <c r="G38" s="33">
        <f t="shared" si="18"/>
        <v>-1749889.48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34</v>
      </c>
    </row>
    <row r="42" spans="1:8" ht="11.4" x14ac:dyDescent="0.2">
      <c r="A42" s="17" t="s">
        <v>19</v>
      </c>
    </row>
    <row r="43" spans="1:8" ht="30.75" customHeight="1" x14ac:dyDescent="0.2">
      <c r="A43" s="41" t="s">
        <v>35</v>
      </c>
      <c r="B43" s="41"/>
      <c r="C43" s="41"/>
      <c r="D43" s="41"/>
      <c r="E43" s="41"/>
      <c r="F43" s="41"/>
      <c r="G43" s="41"/>
    </row>
    <row r="44" spans="1:8" x14ac:dyDescent="0.2">
      <c r="A44" s="2" t="s">
        <v>41</v>
      </c>
    </row>
    <row r="46" spans="1:8" x14ac:dyDescent="0.2">
      <c r="A46" s="2" t="s">
        <v>42</v>
      </c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156" scale="78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IMUVIM</cp:lastModifiedBy>
  <cp:lastPrinted>2026-02-05T21:27:17Z</cp:lastPrinted>
  <dcterms:created xsi:type="dcterms:W3CDTF">2012-12-11T20:48:19Z</dcterms:created>
  <dcterms:modified xsi:type="dcterms:W3CDTF">2026-02-05T21:27:24Z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