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 IMUVIM 4to. Trimestre Octubre-Diciembre 2025\"/>
    </mc:Choice>
  </mc:AlternateContent>
  <bookViews>
    <workbookView xWindow="-120" yWindow="-120" windowWidth="20736" windowHeight="11160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D5" i="1"/>
  <c r="D36" i="1" s="1"/>
  <c r="G36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<sst xmlns="http://schemas.openxmlformats.org/spreadsheetml/2006/main" count="66" uniqueCount="66">
  <si>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</si>
  <si>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</si>
  <si>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</si>
  <si>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</si>
  <si>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</si>
  <si>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</si>
  <si>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</si>
  <si>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</si>
  <si>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</si>
  <si>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</si>
  <si>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</si>
  <si>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</si>
  <si>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</si>
  <si>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</si>
  <si>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</si>
  <si>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</si>
  <si>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</si>
  <si>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</si>
  <si>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</si>
  <si>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</si>
  <si>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</si>
  <si>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</si>
  <si>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</si>
  <si>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</si>
  <si>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</si>
  <si>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</si>
  <si>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</si>
  <si>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</si>
  <si>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</si>
  <si>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</si>
  <si>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</si>
  <si>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</si>
  <si>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</si>
  <si>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</si>
  <si>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</si>
  <si>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</si>
  <si>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</si>
  <si>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</si>
  <si>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</si>
  <si>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</si>
  <si>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</si>
  <si>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</si>
  <si>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</si>
  <si>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</si>
  <si>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</si>
  <si>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</si>
  <si>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</si>
  <si>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</si>
  <si>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</si>
  <si>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</si>
  <si>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</si>
  <si>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</si>
  <si>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</si>
  <si>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</si>
  <si>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</si>
  <si>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</si>
  <si>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</si>
  <si>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</si>
  <si>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</si>
  <si>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</si>
  <si>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</si>
  <si>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</si>
  <si>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</si>
  <si>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INSTITUTO MUNICIPAL DE VIVIENDA  DE MOROLEÓN, GTO.
Gasto por Categoría Programática
Del 1 de Enero al 31 de Diciembre de 2025
(Cifras en Pesos)</t>
  </si>
  <si>
    <t xml:space="preserve"> DIRECTOR DEL IMUVIM                                                               CONTADOR </t>
  </si>
  <si>
    <t xml:space="preserve">ING. LUIS GUILLERMO FABIAN AMADOR                                             C.P. CARLOS LEON BAEZA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</si>
</sst>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tabSelected="1" topLeftCell="A16" zoomScaleNormal="100" zoomScaleSheetLayoutView="90" workbookViewId="0">
      <selection activeCell="A40" sqref="A40:D42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5546875" style="1" customWidth="1"/>
    <col min="3" max="3" width="18.5546875" style="1" customWidth="1"/>
    <col min="4" max="4" width="15.5546875" style="1" customWidth="1"/>
    <col min="5" max="7" width="15.5546875" style="2" customWidth="1"/>
    <col min="8" max="16384" width="11.441406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2337224.2999999998</v>
      </c>
      <c r="C5" s="15">
        <f t="shared" ref="C5:G5" si="0">+C6+C9+C18+C22+C25+C30</f>
        <v>5320675.03</v>
      </c>
      <c r="D5" s="15">
        <f t="shared" si="0"/>
        <v>7657899.3300000001</v>
      </c>
      <c r="E5" s="15">
        <f t="shared" si="0"/>
        <v>3720678.37</v>
      </c>
      <c r="F5" s="15">
        <f t="shared" si="0"/>
        <v>1245244.3600000001</v>
      </c>
      <c r="G5" s="15">
        <f t="shared" si="0"/>
        <v>3937220.96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2337224.2999999998</v>
      </c>
      <c r="C9" s="16">
        <f>SUM(C10:C17)</f>
        <v>5320675.03</v>
      </c>
      <c r="D9" s="16">
        <f t="shared" ref="D9:G9" si="2">SUM(D10:D17)</f>
        <v>7657899.3300000001</v>
      </c>
      <c r="E9" s="16">
        <f t="shared" si="2"/>
        <v>3720678.37</v>
      </c>
      <c r="F9" s="16">
        <f t="shared" si="2"/>
        <v>1245244.3600000001</v>
      </c>
      <c r="G9" s="16">
        <f t="shared" si="2"/>
        <v>3937220.96</v>
      </c>
      <c r="H9" s="7">
        <v>0</v>
      </c>
    </row>
    <row r="10" spans="1:8" x14ac:dyDescent="0.2">
      <c r="A10" s="9" t="s">
        <v>4</v>
      </c>
      <c r="B10" s="17">
        <v>2337224.2999999998</v>
      </c>
      <c r="C10" s="17">
        <v>5320675.03</v>
      </c>
      <c r="D10" s="17">
        <f t="shared" ref="D10:D17" si="3">B10+C10</f>
        <v>7657899.3300000001</v>
      </c>
      <c r="E10" s="17">
        <v>3720678.37</v>
      </c>
      <c r="F10" s="17">
        <v>1245244.3600000001</v>
      </c>
      <c r="G10" s="17">
        <f t="shared" ref="G10:G17" si="4">D10-E10</f>
        <v>3937220.96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0</v>
      </c>
      <c r="C18" s="16">
        <f>SUM(C19:C21)</f>
        <v>0</v>
      </c>
      <c r="D18" s="16">
        <f t="shared" ref="D18:G18" si="5">SUM(D19:D21)</f>
        <v>0</v>
      </c>
      <c r="E18" s="16">
        <f t="shared" si="5"/>
        <v>0</v>
      </c>
      <c r="F18" s="16">
        <f t="shared" si="5"/>
        <v>0</v>
      </c>
      <c r="G18" s="16">
        <f t="shared" si="5"/>
        <v>0</v>
      </c>
      <c r="H18" s="7">
        <v>0</v>
      </c>
    </row>
    <row r="19" spans="1:8" x14ac:dyDescent="0.2">
      <c r="A19" s="9" t="s">
        <v>13</v>
      </c>
      <c r="B19" s="17">
        <v>0</v>
      </c>
      <c r="C19" s="17">
        <v>0</v>
      </c>
      <c r="D19" s="17">
        <f t="shared" ref="D19:D21" si="6">B19+C19</f>
        <v>0</v>
      </c>
      <c r="E19" s="17">
        <v>0</v>
      </c>
      <c r="F19" s="17">
        <v>0</v>
      </c>
      <c r="G19" s="17">
        <f t="shared" ref="G19:G21" si="7">D19-E19</f>
        <v>0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5">
      <c r="A36" s="14" t="s">
        <v>58</v>
      </c>
      <c r="B36" s="18">
        <f t="shared" ref="B36:G36" si="17">+B5+B32+B33+B34</f>
        <v>2337224.2999999998</v>
      </c>
      <c r="C36" s="18">
        <f t="shared" si="17"/>
        <v>5320675.03</v>
      </c>
      <c r="D36" s="18">
        <f t="shared" si="17"/>
        <v>7657899.3300000001</v>
      </c>
      <c r="E36" s="18">
        <f t="shared" si="17"/>
        <v>3720678.37</v>
      </c>
      <c r="F36" s="18">
        <f t="shared" si="17"/>
        <v>1245244.3600000001</v>
      </c>
      <c r="G36" s="18">
        <f t="shared" si="17"/>
        <v>3937220.96</v>
      </c>
    </row>
    <row r="38" spans="1:8" x14ac:dyDescent="0.2">
      <c r="A38" s="11" t="s">
        <v>57</v>
      </c>
    </row>
    <row r="40" spans="1:8" x14ac:dyDescent="0.2">
      <c r="A40" s="1" t="s">
        <v>64</v>
      </c>
    </row>
    <row r="42" spans="1:8" x14ac:dyDescent="0.2">
      <c r="A42" s="1" t="s">
        <v>65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IMUVIM</cp:lastModifiedBy>
  <cp:lastPrinted>2017-03-30T22:19:49Z</cp:lastPrinted>
  <dcterms:created xsi:type="dcterms:W3CDTF">2012-12-11T21:13:37Z</dcterms:created>
  <dcterms:modified xsi:type="dcterms:W3CDTF">2026-02-05T20:34:34Z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