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<sst xmlns="http://schemas.openxmlformats.org/spreadsheetml/2006/main" count="60" uniqueCount="38">
  <si>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</si>
  <si>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</si>
  <si>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</si>
  <si>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</si>
  <si>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</si>
  <si>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</si>
  <si>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</si>
  <si>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</si>
  <si>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</si>
  <si>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</si>
  <si>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</si>
  <si>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</si>
  <si>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</si>
  <si>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</si>
  <si>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</si>
  <si>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</si>
  <si>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</si>
  <si>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</si>
  <si>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</si>
  <si>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</si>
  <si>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</si>
  <si>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</si>
  <si>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</si>
  <si>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CONTRIB A LA ADQ AMPL Y MEJ DE VIVIENDA P COMB REZ</t>
  </si>
  <si>
    <t>5110</t>
  </si>
  <si>
    <t>BIENES MUEBLES</t>
  </si>
  <si>
    <t>DIRECCION GENERAL</t>
  </si>
  <si>
    <t>31120M20V010000</t>
  </si>
  <si>
    <t/>
  </si>
  <si>
    <t>5150</t>
  </si>
  <si>
    <t>5810</t>
  </si>
  <si>
    <t>BIENES INMUEBLES</t>
  </si>
  <si>
    <t>5820</t>
  </si>
  <si>
    <t>6110</t>
  </si>
  <si>
    <t>OBRA</t>
  </si>
  <si>
    <t>INSTITUTO MUNICIPAL DE VIVIENDA  DE MOROLEÓN, GTO.
Programas y Proyectos de Inversión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</si>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</sst>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workbookViewId="0">
      <selection activeCell="A11" sqref="A11:D13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3320312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1" width="11.33203125" customWidth="1"/>
    <col min="14" max="14" width="10.6640625" customWidth="1"/>
  </cols>
  <sheetData>
    <row r="1" spans="1:18" ht="46.95" customHeight="1" x14ac:dyDescent="0.3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15581</v>
      </c>
      <c r="H4" s="13">
        <v>15581</v>
      </c>
      <c r="I4" s="13">
        <v>14616</v>
      </c>
      <c r="J4" s="5"/>
      <c r="K4" s="5"/>
      <c r="L4" s="5"/>
      <c r="M4" s="8" t="s">
        <v>17</v>
      </c>
      <c r="N4" s="7">
        <f>IF(G4&gt;0,I4/G4,0)</f>
        <v>0.93806559270906875</v>
      </c>
      <c r="O4" s="7">
        <f>IF(H4&gt;0,I4/H4,0)</f>
        <v>0.93806559270906875</v>
      </c>
      <c r="P4" s="6">
        <f>IF(J4=0,0,L4/J4)</f>
        <v>0</v>
      </c>
      <c r="Q4" s="6">
        <f>IF(L4=0,0,L4/K4)</f>
        <v>0</v>
      </c>
    </row>
    <row r="5" spans="1:18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33800</v>
      </c>
      <c r="H5" s="13">
        <v>71220</v>
      </c>
      <c r="I5" s="13">
        <v>63220</v>
      </c>
      <c r="J5" s="5"/>
      <c r="K5" s="5"/>
      <c r="L5" s="5"/>
      <c r="M5" s="8" t="s">
        <v>17</v>
      </c>
      <c r="N5" s="7">
        <f>IF(G5&gt;0,I5/G5,0)</f>
        <v>1.8704142011834319</v>
      </c>
      <c r="O5" s="7">
        <f>IF(H5&gt;0,I5/H5,0)</f>
        <v>0.88767200224655995</v>
      </c>
      <c r="P5" s="6">
        <f>IF(J5=0,0,L5/J5)</f>
        <v>0</v>
      </c>
      <c r="Q5" s="6">
        <f>IF(L5=0,0,L5/K5)</f>
        <v>0</v>
      </c>
    </row>
    <row r="6" spans="1:18" x14ac:dyDescent="0.3">
      <c r="A6" s="10" t="s">
        <v>28</v>
      </c>
      <c r="B6" s="10" t="s">
        <v>23</v>
      </c>
      <c r="C6" s="10" t="s">
        <v>30</v>
      </c>
      <c r="D6" s="10" t="s">
        <v>31</v>
      </c>
      <c r="E6" s="10" t="s">
        <v>27</v>
      </c>
      <c r="F6" s="10" t="s">
        <v>26</v>
      </c>
      <c r="G6" s="13">
        <v>1</v>
      </c>
      <c r="H6" s="13">
        <v>1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A7" s="10" t="s">
        <v>28</v>
      </c>
      <c r="B7" s="10" t="s">
        <v>23</v>
      </c>
      <c r="C7" s="10" t="s">
        <v>32</v>
      </c>
      <c r="D7" s="10" t="s">
        <v>31</v>
      </c>
      <c r="E7" s="10" t="s">
        <v>27</v>
      </c>
      <c r="F7" s="10" t="s">
        <v>26</v>
      </c>
      <c r="G7" s="13">
        <v>1</v>
      </c>
      <c r="H7" s="13">
        <v>1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3">
      <c r="A8" s="10" t="s">
        <v>28</v>
      </c>
      <c r="B8" s="10" t="s">
        <v>23</v>
      </c>
      <c r="C8" s="10" t="s">
        <v>33</v>
      </c>
      <c r="D8" s="10" t="s">
        <v>34</v>
      </c>
      <c r="E8" s="10" t="s">
        <v>27</v>
      </c>
      <c r="F8" s="10" t="s">
        <v>26</v>
      </c>
      <c r="G8" s="13">
        <v>687322.24</v>
      </c>
      <c r="H8" s="13">
        <v>5825380.0599999996</v>
      </c>
      <c r="I8" s="13">
        <v>2575220.12</v>
      </c>
      <c r="J8" s="5"/>
      <c r="K8" s="5"/>
      <c r="L8" s="5"/>
      <c r="M8" s="8" t="s">
        <v>17</v>
      </c>
      <c r="N8" s="7">
        <f>IF(G8&gt;0,I8/G8,0)</f>
        <v>3.7467434779936704</v>
      </c>
      <c r="O8" s="7">
        <f>IF(H8&gt;0,I8/H8,0)</f>
        <v>0.44206903128651837</v>
      </c>
      <c r="P8" s="6">
        <f>IF(J8=0,0,L8/J8)</f>
        <v>0</v>
      </c>
      <c r="Q8" s="6">
        <f>IF(L8=0,0,L8/K8)</f>
        <v>0</v>
      </c>
    </row>
    <row r="9" spans="1:18" x14ac:dyDescent="0.3">
      <c r="G9" s="14">
        <f>SUM(G4:G8)</f>
        <v>736705.24</v>
      </c>
      <c r="H9" s="14">
        <f>SUM(H4:H8)</f>
        <v>5912183.0599999996</v>
      </c>
      <c r="I9" s="14">
        <f>SUM(I4:I8)</f>
        <v>2653056.12</v>
      </c>
      <c r="P9" s="12">
        <f t="shared" ref="P9" si="0">IF(J9=0,0,L9/J9)</f>
        <v>0</v>
      </c>
      <c r="Q9" s="12">
        <f t="shared" ref="Q9" si="1">IF(L9=0,0,L9/K9)</f>
        <v>0</v>
      </c>
      <c r="R9" s="11"/>
    </row>
    <row r="10" spans="1:18" x14ac:dyDescent="0.3">
      <c r="A10" t="s">
        <v>21</v>
      </c>
      <c r="P10" s="11"/>
      <c r="Q10" s="11"/>
    </row>
    <row r="11" spans="1:18" x14ac:dyDescent="0.3">
      <c r="A11" t="s">
        <v>36</v>
      </c>
    </row>
    <row r="13" spans="1:18" x14ac:dyDescent="0.3">
      <c r="A13" t="s">
        <v>37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IMUVIM</cp:lastModifiedBy>
  <cp:lastPrinted>2026-02-05T21:32:05Z</cp:lastPrinted>
  <dcterms:created xsi:type="dcterms:W3CDTF">2023-06-21T19:35:53Z</dcterms:created>
  <dcterms:modified xsi:type="dcterms:W3CDTF">2026-02-05T21:33:32Z</dcterms:modified>
</cp:coreProperties>
</file>