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IMUVIM 4to. Trimestre Octubre-Diciembre 2025\"/>
    </mc:Choice>
  </mc:AlternateContent>
  <xr:revisionPtr revIDLastSave="0" documentId="8_{60D5933E-0BBA-49EE-8C17-7FBDE2E95A75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<sst xmlns="http://schemas.openxmlformats.org/spreadsheetml/2006/main" count="189" uniqueCount="136">
  <si>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</si>
  <si>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</si>
  <si>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</si>
  <si>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</si>
  <si>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</si>
  <si>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</si>
  <si>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</si>
  <si>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</si>
  <si>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</si>
  <si>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</si>
  <si>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</si>
  <si>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</si>
  <si>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</si>
  <si>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</si>
  <si>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</si>
  <si>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</si>
  <si>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</si>
  <si>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</si>
  <si>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</si>
  <si>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</si>
  <si>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</si>
  <si>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</si>
  <si>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</si>
  <si>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</si>
  <si>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</si>
  <si>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</si>
  <si>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</si>
  <si>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</si>
  <si>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</si>
  <si>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</si>
  <si>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</si>
  <si>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</si>
  <si>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</si>
  <si>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</si>
  <si>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</si>
  <si>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</si>
  <si>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</si>
  <si>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</si>
  <si>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</si>
  <si>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</si>
  <si>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</si>
  <si>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</si>
  <si>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</si>
  <si>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</si>
  <si>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</si>
  <si>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</si>
  <si>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</si>
  <si>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</si>
  <si>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</si>
  <si>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</si>
  <si>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</si>
  <si>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</si>
  <si>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</si>
  <si>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</si>
  <si>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</si>
  <si>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</si>
  <si>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</si>
  <si>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</si>
  <si>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</si>
  <si>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</si>
  <si>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</si>
  <si>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</si>
  <si>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</si>
  <si>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</si>
  <si>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</si>
  <si>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</si>
  <si>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</si>
  <si>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</si>
  <si>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</si>
  <si>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</si>
  <si>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</si>
  <si>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</si>
  <si>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</si>
  <si>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</si>
  <si>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</si>
  <si>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</si>
  <si>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</si>
  <si>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</si>
  <si>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</si>
  <si>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</si>
  <si>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</si>
  <si>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</si>
  <si>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</si>
  <si>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</si>
  <si>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</si>
  <si>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</si>
  <si>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</si>
  <si>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</si>
  <si>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</si>
  <si>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</si>
  <si>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</si>
  <si>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</si>
  <si>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</si>
  <si>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</si>
  <si>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</si>
  <si>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</si>
  <si>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</si>
  <si>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</si>
  <si>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</si>
  <si>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</si>
  <si>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</si>
  <si>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</si>
  <si>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</si>
  <si>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</si>
  <si>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</si>
  <si>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</si>
  <si>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</si>
  <si>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</si>
  <si>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</si>
  <si>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</si>
  <si>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</si>
  <si>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</si>
  <si>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</si>
  <si>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</si>
  <si>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</si>
  <si>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</si>
  <si>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</si>
  <si>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</si>
  <si>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</si>
  <si>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</si>
  <si>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</si>
  <si>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</si>
  <si>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</si>
  <si>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</si>
  <si>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</si>
  <si>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</si>
  <si>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</si>
  <si>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</si>
  <si>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</si>
  <si>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</si>
  <si>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</si>
  <si>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VIVIENDA  DE MOROLEÓN, GTO.
Estado Analítico del Ejercicio del Presupuesto de Egresos
Clasificación por Objeto del Gasto (Capítulo y Concepto)
Del 1 de Enero al 31 de Diciembre de 2025
(Cifras en Pesos)</t>
  </si>
  <si>
    <t>INSTITUTO MUNICIPAL DE VIVIENDA  DE MOROLEÓN, GTO.
Estado Analítico del Ejercicio del Presupuesto de Egresos
Clasificación Económica (por Tipo de Gasto)
Del 1 de Enero al 31 de Diciembre de 2025
(Cifras en Pesos)</t>
  </si>
  <si>
    <t>31120M20V010000 DIRECCION GENERAL</t>
  </si>
  <si>
    <t>INSTITUTO MUNICIPAL DE VIVIENDA  DE MOROLEÓN, GTO.
Estado Analítico del Ejercicio del Presupuesto de Egresos
Clasificación Administrativa
Del 1 de Enero al 31 de Diciembre de 2025
(Cifras en Pesos)</t>
  </si>
  <si>
    <t>INSTITUTO MUNICIPAL DE VIVIENDA  DE MOROLEÓN,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</si>
</sst>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2337224.2999999998</v>
      </c>
      <c r="C5" s="23">
        <v>5320675.03</v>
      </c>
      <c r="D5" s="23">
        <f>B5+C5</f>
        <v>7657899.3300000001</v>
      </c>
      <c r="E5" s="23">
        <v>3720678.37</v>
      </c>
      <c r="F5" s="23">
        <v>1245244.3600000001</v>
      </c>
      <c r="G5" s="23">
        <f>D5-E5</f>
        <v>3937220.96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2337224.2999999998</v>
      </c>
      <c r="C14" s="24">
        <f t="shared" si="4"/>
        <v>5320675.03</v>
      </c>
      <c r="D14" s="24">
        <f t="shared" si="4"/>
        <v>7657899.3300000001</v>
      </c>
      <c r="E14" s="24">
        <f t="shared" si="4"/>
        <v>3720678.37</v>
      </c>
      <c r="F14" s="24">
        <f t="shared" si="4"/>
        <v>1245244.3600000001</v>
      </c>
      <c r="G14" s="24">
        <f t="shared" si="4"/>
        <v>3937220.96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2337224.2999999998</v>
      </c>
      <c r="C46" s="23">
        <v>5320675.03</v>
      </c>
      <c r="D46" s="23">
        <f t="shared" ref="D46" si="12">B46+C46</f>
        <v>7657899.3300000001</v>
      </c>
      <c r="E46" s="23">
        <v>3720678.37</v>
      </c>
      <c r="F46" s="23">
        <v>1245244.3600000001</v>
      </c>
      <c r="G46" s="23">
        <f t="shared" ref="G46" si="13">D46-E46</f>
        <v>3937220.96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2337224.2999999998</v>
      </c>
      <c r="C48" s="24">
        <f t="shared" si="14"/>
        <v>5320675.03</v>
      </c>
      <c r="D48" s="24">
        <f t="shared" si="14"/>
        <v>7657899.3300000001</v>
      </c>
      <c r="E48" s="24">
        <f t="shared" si="14"/>
        <v>3720678.37</v>
      </c>
      <c r="F48" s="24">
        <f t="shared" si="14"/>
        <v>1245244.3600000001</v>
      </c>
      <c r="G48" s="24">
        <f t="shared" si="14"/>
        <v>3937220.96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1600519.06</v>
      </c>
      <c r="C5" s="23">
        <v>145197.21</v>
      </c>
      <c r="D5" s="23">
        <f>B5+C5</f>
        <v>1745716.27</v>
      </c>
      <c r="E5" s="23">
        <v>1067622.25</v>
      </c>
      <c r="F5" s="23">
        <v>1065463.25</v>
      </c>
      <c r="G5" s="23">
        <f>D5-E5</f>
        <v>678094.02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736705.24</v>
      </c>
      <c r="C7" s="23">
        <v>5175477.82</v>
      </c>
      <c r="D7" s="23">
        <f>B7+C7</f>
        <v>5912183.0600000005</v>
      </c>
      <c r="E7" s="23">
        <v>2653056.12</v>
      </c>
      <c r="F7" s="23">
        <v>179781.11</v>
      </c>
      <c r="G7" s="23">
        <f>D7-E7</f>
        <v>3259126.9400000004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2337224.2999999998</v>
      </c>
      <c r="C15" s="26">
        <f t="shared" si="0"/>
        <v>5320675.03</v>
      </c>
      <c r="D15" s="26">
        <f t="shared" si="0"/>
        <v>7657899.3300000001</v>
      </c>
      <c r="E15" s="26">
        <f t="shared" si="0"/>
        <v>3720678.37</v>
      </c>
      <c r="F15" s="26">
        <f t="shared" si="0"/>
        <v>1245244.3599999999</v>
      </c>
      <c r="G15" s="26">
        <f t="shared" si="0"/>
        <v>3937220.9600000004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1350502.49</v>
      </c>
      <c r="C4" s="27">
        <f>SUM(C5:C11)</f>
        <v>0</v>
      </c>
      <c r="D4" s="27">
        <f>B4+C4</f>
        <v>1350502.49</v>
      </c>
      <c r="E4" s="27">
        <f>SUM(E5:E11)</f>
        <v>753288.62</v>
      </c>
      <c r="F4" s="27">
        <f>SUM(F5:F11)</f>
        <v>753288.62</v>
      </c>
      <c r="G4" s="27">
        <f>D4-E4</f>
        <v>597213.87</v>
      </c>
    </row>
    <row r="5" spans="1:8" x14ac:dyDescent="0.2">
      <c r="A5" s="11" t="s">
        <v>64</v>
      </c>
      <c r="B5" s="23">
        <v>647878</v>
      </c>
      <c r="C5" s="23">
        <v>0</v>
      </c>
      <c r="D5" s="23">
        <f t="shared" ref="D5:D68" si="0">B5+C5</f>
        <v>647878</v>
      </c>
      <c r="E5" s="23">
        <v>423121</v>
      </c>
      <c r="F5" s="23">
        <v>423121</v>
      </c>
      <c r="G5" s="23">
        <f t="shared" ref="G5:G68" si="1">D5-E5</f>
        <v>224757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165078.49</v>
      </c>
      <c r="C7" s="23">
        <v>0</v>
      </c>
      <c r="D7" s="23">
        <f t="shared" si="0"/>
        <v>165078.49</v>
      </c>
      <c r="E7" s="23">
        <v>53277.36</v>
      </c>
      <c r="F7" s="23">
        <v>53277.36</v>
      </c>
      <c r="G7" s="23">
        <f t="shared" si="1"/>
        <v>111801.12999999999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537546</v>
      </c>
      <c r="C9" s="23">
        <v>0</v>
      </c>
      <c r="D9" s="23">
        <f t="shared" si="0"/>
        <v>537546</v>
      </c>
      <c r="E9" s="23">
        <v>276890.26</v>
      </c>
      <c r="F9" s="23">
        <v>276890.26</v>
      </c>
      <c r="G9" s="23">
        <f t="shared" si="1"/>
        <v>260655.74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52084.45</v>
      </c>
      <c r="C12" s="28">
        <f>SUM(C13:C21)</f>
        <v>-17327.34</v>
      </c>
      <c r="D12" s="28">
        <f t="shared" si="0"/>
        <v>34757.11</v>
      </c>
      <c r="E12" s="28">
        <f>SUM(E13:E21)</f>
        <v>18360.11</v>
      </c>
      <c r="F12" s="28">
        <f>SUM(F13:F21)</f>
        <v>18360.11</v>
      </c>
      <c r="G12" s="28">
        <f t="shared" si="1"/>
        <v>16397</v>
      </c>
      <c r="H12" s="10">
        <v>0</v>
      </c>
    </row>
    <row r="13" spans="1:8" x14ac:dyDescent="0.2">
      <c r="A13" s="11" t="s">
        <v>69</v>
      </c>
      <c r="B13" s="23">
        <v>25788</v>
      </c>
      <c r="C13" s="23">
        <v>0</v>
      </c>
      <c r="D13" s="23">
        <f t="shared" si="0"/>
        <v>25788</v>
      </c>
      <c r="E13" s="23">
        <v>9393</v>
      </c>
      <c r="F13" s="23">
        <v>9393</v>
      </c>
      <c r="G13" s="23">
        <f t="shared" si="1"/>
        <v>16395</v>
      </c>
      <c r="H13" s="6">
        <v>2100</v>
      </c>
    </row>
    <row r="14" spans="1:8" x14ac:dyDescent="0.2">
      <c r="A14" s="11" t="s">
        <v>70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22051</v>
      </c>
      <c r="C18" s="23">
        <v>-13082.89</v>
      </c>
      <c r="D18" s="23">
        <f t="shared" si="0"/>
        <v>8968.11</v>
      </c>
      <c r="E18" s="23">
        <v>8967.11</v>
      </c>
      <c r="F18" s="23">
        <v>8967.11</v>
      </c>
      <c r="G18" s="23">
        <f t="shared" si="1"/>
        <v>1</v>
      </c>
      <c r="H18" s="6">
        <v>2600</v>
      </c>
    </row>
    <row r="19" spans="1:8" x14ac:dyDescent="0.2">
      <c r="A19" s="11" t="s">
        <v>75</v>
      </c>
      <c r="B19" s="23">
        <v>4245.45</v>
      </c>
      <c r="C19" s="23">
        <v>-4244.45</v>
      </c>
      <c r="D19" s="23">
        <f t="shared" si="0"/>
        <v>1</v>
      </c>
      <c r="E19" s="23">
        <v>0</v>
      </c>
      <c r="F19" s="23">
        <v>0</v>
      </c>
      <c r="G19" s="23">
        <f t="shared" si="1"/>
        <v>1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197932.12</v>
      </c>
      <c r="C22" s="28">
        <f>SUM(C23:C31)</f>
        <v>162524.54999999999</v>
      </c>
      <c r="D22" s="28">
        <f t="shared" si="0"/>
        <v>360456.67</v>
      </c>
      <c r="E22" s="28">
        <f>SUM(E23:E31)</f>
        <v>295973.52</v>
      </c>
      <c r="F22" s="28">
        <f>SUM(F23:F31)</f>
        <v>293814.52</v>
      </c>
      <c r="G22" s="28">
        <f t="shared" si="1"/>
        <v>64483.149999999965</v>
      </c>
      <c r="H22" s="10">
        <v>0</v>
      </c>
    </row>
    <row r="23" spans="1:8" x14ac:dyDescent="0.2">
      <c r="A23" s="11" t="s">
        <v>78</v>
      </c>
      <c r="B23" s="23">
        <v>19800</v>
      </c>
      <c r="C23" s="23">
        <v>13500</v>
      </c>
      <c r="D23" s="23">
        <f t="shared" si="0"/>
        <v>33300</v>
      </c>
      <c r="E23" s="23">
        <v>23112.29</v>
      </c>
      <c r="F23" s="23">
        <v>23112.29</v>
      </c>
      <c r="G23" s="23">
        <f t="shared" si="1"/>
        <v>10187.709999999999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105698.12</v>
      </c>
      <c r="C25" s="23">
        <v>135507.15</v>
      </c>
      <c r="D25" s="23">
        <f t="shared" si="0"/>
        <v>241205.27</v>
      </c>
      <c r="E25" s="23">
        <v>222696</v>
      </c>
      <c r="F25" s="23">
        <v>222696</v>
      </c>
      <c r="G25" s="23">
        <f t="shared" si="1"/>
        <v>18509.26999999999</v>
      </c>
      <c r="H25" s="6">
        <v>3300</v>
      </c>
    </row>
    <row r="26" spans="1:8" x14ac:dyDescent="0.2">
      <c r="A26" s="11" t="s">
        <v>81</v>
      </c>
      <c r="B26" s="23">
        <v>18012</v>
      </c>
      <c r="C26" s="23">
        <v>520.94000000000005</v>
      </c>
      <c r="D26" s="23">
        <f t="shared" si="0"/>
        <v>18532.939999999999</v>
      </c>
      <c r="E26" s="23">
        <v>617.26</v>
      </c>
      <c r="F26" s="23">
        <v>617.26</v>
      </c>
      <c r="G26" s="23">
        <f t="shared" si="1"/>
        <v>17915.68</v>
      </c>
      <c r="H26" s="6">
        <v>3400</v>
      </c>
    </row>
    <row r="27" spans="1:8" x14ac:dyDescent="0.2">
      <c r="A27" s="11" t="s">
        <v>82</v>
      </c>
      <c r="B27" s="23">
        <v>0</v>
      </c>
      <c r="C27" s="23">
        <v>0</v>
      </c>
      <c r="D27" s="23">
        <f t="shared" si="0"/>
        <v>0</v>
      </c>
      <c r="E27" s="23">
        <v>0</v>
      </c>
      <c r="F27" s="23">
        <v>0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1</v>
      </c>
      <c r="C28" s="23">
        <v>0</v>
      </c>
      <c r="D28" s="23">
        <f t="shared" si="0"/>
        <v>1</v>
      </c>
      <c r="E28" s="23">
        <v>0</v>
      </c>
      <c r="F28" s="23">
        <v>0</v>
      </c>
      <c r="G28" s="23">
        <f t="shared" si="1"/>
        <v>1</v>
      </c>
      <c r="H28" s="6">
        <v>3600</v>
      </c>
    </row>
    <row r="29" spans="1:8" x14ac:dyDescent="0.2">
      <c r="A29" s="11" t="s">
        <v>83</v>
      </c>
      <c r="B29" s="23">
        <v>30001</v>
      </c>
      <c r="C29" s="23">
        <v>8296.4599999999991</v>
      </c>
      <c r="D29" s="23">
        <f t="shared" si="0"/>
        <v>38297.46</v>
      </c>
      <c r="E29" s="23">
        <v>35538.97</v>
      </c>
      <c r="F29" s="23">
        <v>35538.97</v>
      </c>
      <c r="G29" s="23">
        <f t="shared" si="1"/>
        <v>2758.489999999998</v>
      </c>
      <c r="H29" s="6">
        <v>3700</v>
      </c>
    </row>
    <row r="30" spans="1:8" x14ac:dyDescent="0.2">
      <c r="A30" s="11" t="s">
        <v>84</v>
      </c>
      <c r="B30" s="23">
        <v>12</v>
      </c>
      <c r="C30" s="23">
        <v>0</v>
      </c>
      <c r="D30" s="23">
        <f t="shared" si="0"/>
        <v>12</v>
      </c>
      <c r="E30" s="23">
        <v>0</v>
      </c>
      <c r="F30" s="23">
        <v>0</v>
      </c>
      <c r="G30" s="23">
        <f t="shared" si="1"/>
        <v>12</v>
      </c>
      <c r="H30" s="6">
        <v>3800</v>
      </c>
    </row>
    <row r="31" spans="1:8" x14ac:dyDescent="0.2">
      <c r="A31" s="11" t="s">
        <v>18</v>
      </c>
      <c r="B31" s="23">
        <v>24408</v>
      </c>
      <c r="C31" s="23">
        <v>4700</v>
      </c>
      <c r="D31" s="23">
        <f t="shared" si="0"/>
        <v>29108</v>
      </c>
      <c r="E31" s="23">
        <v>14009</v>
      </c>
      <c r="F31" s="23">
        <v>11850</v>
      </c>
      <c r="G31" s="23">
        <f t="shared" si="1"/>
        <v>15099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49383</v>
      </c>
      <c r="C42" s="28">
        <f>SUM(C43:C51)</f>
        <v>37420</v>
      </c>
      <c r="D42" s="28">
        <f t="shared" si="0"/>
        <v>86803</v>
      </c>
      <c r="E42" s="28">
        <f>SUM(E43:E51)</f>
        <v>77836</v>
      </c>
      <c r="F42" s="28">
        <f>SUM(F43:F51)</f>
        <v>77836</v>
      </c>
      <c r="G42" s="28">
        <f t="shared" si="1"/>
        <v>8967</v>
      </c>
      <c r="H42" s="10">
        <v>0</v>
      </c>
    </row>
    <row r="43" spans="1:8" x14ac:dyDescent="0.2">
      <c r="A43" s="3" t="s">
        <v>92</v>
      </c>
      <c r="B43" s="23">
        <v>49381</v>
      </c>
      <c r="C43" s="23">
        <v>37420</v>
      </c>
      <c r="D43" s="23">
        <f t="shared" si="0"/>
        <v>86801</v>
      </c>
      <c r="E43" s="23">
        <v>77836</v>
      </c>
      <c r="F43" s="23">
        <v>77836</v>
      </c>
      <c r="G43" s="23">
        <f t="shared" si="1"/>
        <v>8965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2</v>
      </c>
      <c r="C50" s="23">
        <v>0</v>
      </c>
      <c r="D50" s="23">
        <f t="shared" si="0"/>
        <v>2</v>
      </c>
      <c r="E50" s="23">
        <v>0</v>
      </c>
      <c r="F50" s="23">
        <v>0</v>
      </c>
      <c r="G50" s="23">
        <f t="shared" si="1"/>
        <v>2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687322.24</v>
      </c>
      <c r="C52" s="28">
        <f>SUM(C53:C55)</f>
        <v>5138057.82</v>
      </c>
      <c r="D52" s="28">
        <f t="shared" si="0"/>
        <v>5825380.0600000005</v>
      </c>
      <c r="E52" s="28">
        <f>SUM(E53:E55)</f>
        <v>2575220.12</v>
      </c>
      <c r="F52" s="28">
        <f>SUM(F53:F55)</f>
        <v>101945.11</v>
      </c>
      <c r="G52" s="28">
        <f t="shared" si="1"/>
        <v>3250159.9400000004</v>
      </c>
      <c r="H52" s="10">
        <v>0</v>
      </c>
    </row>
    <row r="53" spans="1:8" x14ac:dyDescent="0.2">
      <c r="A53" s="11" t="s">
        <v>101</v>
      </c>
      <c r="B53" s="23">
        <v>687322.24</v>
      </c>
      <c r="C53" s="23">
        <v>5138057.82</v>
      </c>
      <c r="D53" s="23">
        <f t="shared" si="0"/>
        <v>5825380.0600000005</v>
      </c>
      <c r="E53" s="23">
        <v>2575220.12</v>
      </c>
      <c r="F53" s="23">
        <v>101945.11</v>
      </c>
      <c r="G53" s="23">
        <f t="shared" si="1"/>
        <v>3250159.9400000004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2337224.2999999998</v>
      </c>
      <c r="C76" s="26">
        <f t="shared" si="4"/>
        <v>5320675.03</v>
      </c>
      <c r="D76" s="26">
        <f t="shared" si="4"/>
        <v>7657899.3300000001</v>
      </c>
      <c r="E76" s="26">
        <f t="shared" si="4"/>
        <v>3720678.37</v>
      </c>
      <c r="F76" s="26">
        <f t="shared" si="4"/>
        <v>1245244.3600000001</v>
      </c>
      <c r="G76" s="26">
        <f t="shared" si="4"/>
        <v>3937220.9600000004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2337224.2999999998</v>
      </c>
      <c r="C15" s="28">
        <f t="shared" si="3"/>
        <v>5320675.03</v>
      </c>
      <c r="D15" s="28">
        <f t="shared" si="3"/>
        <v>7657899.3300000001</v>
      </c>
      <c r="E15" s="28">
        <f t="shared" si="3"/>
        <v>3720678.37</v>
      </c>
      <c r="F15" s="28">
        <f t="shared" si="3"/>
        <v>1245244.3600000001</v>
      </c>
      <c r="G15" s="28">
        <f t="shared" si="3"/>
        <v>3937220.96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2337224.2999999998</v>
      </c>
      <c r="C17" s="23">
        <v>5320675.03</v>
      </c>
      <c r="D17" s="23">
        <f t="shared" ref="D17:D22" si="5">B17+C17</f>
        <v>7657899.3300000001</v>
      </c>
      <c r="E17" s="23">
        <v>3720678.37</v>
      </c>
      <c r="F17" s="23">
        <v>1245244.3600000001</v>
      </c>
      <c r="G17" s="23">
        <f t="shared" si="4"/>
        <v>3937220.96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2337224.2999999998</v>
      </c>
      <c r="C41" s="24">
        <f t="shared" si="12"/>
        <v>5320675.03</v>
      </c>
      <c r="D41" s="24">
        <f t="shared" si="12"/>
        <v>7657899.3300000001</v>
      </c>
      <c r="E41" s="24">
        <f t="shared" si="12"/>
        <v>3720678.37</v>
      </c>
      <c r="F41" s="24">
        <f t="shared" si="12"/>
        <v>1245244.3600000001</v>
      </c>
      <c r="G41" s="24">
        <f t="shared" si="12"/>
        <v>3937220.96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2018-07-14T22:21:14Z</cp:lastPrinted>
  <dcterms:created xsi:type="dcterms:W3CDTF">2014-02-10T03:37:14Z</dcterms:created>
  <dcterms:modified xsi:type="dcterms:W3CDTF">2026-02-05T17:48:50Z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