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8_{2736D46E-B06D-4295-9778-279B7397A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1" i="4" l="1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82" i="4" l="1"/>
  <c r="Q82" i="4"/>
  <c r="I82" i="4" l="1"/>
  <c r="H82" i="4"/>
  <c r="G82" i="4"/>
  <c r="N4" i="4" l="1"/>
  <c r="Q4" i="4"/>
  <c r="P4" i="4"/>
</calcChain>
</file>

<file path=xl/sharedStrings.xml><?xml version="1.0" encoding="utf-8"?>
<sst xmlns="http://schemas.openxmlformats.org/spreadsheetml/2006/main" count="569" uniqueCount="203">
  <si>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</si>
  <si>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</si>
  <si>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</si>
  <si>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</si>
  <si>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</si>
  <si>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</si>
  <si>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</si>
  <si>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</si>
  <si>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</si>
  <si>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</si>
  <si>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</si>
  <si>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</si>
  <si>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</si>
  <si>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</si>
  <si>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</si>
  <si>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</si>
  <si>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</si>
  <si>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</si>
  <si>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</si>
  <si>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</si>
  <si>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</si>
  <si>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</si>
  <si>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E0013</t>
  </si>
  <si>
    <t>PADRON INMOBILIARIO ACTUALIZADO</t>
  </si>
  <si>
    <t>5110</t>
  </si>
  <si>
    <t>BIENES MUEBLES</t>
  </si>
  <si>
    <t>CATASTRO E IMPUESTO PREDIAL</t>
  </si>
  <si>
    <t>31111M200060300</t>
  </si>
  <si>
    <t>E001709</t>
  </si>
  <si>
    <t>ATENCION A ACCIDENTES Y EMERGENCIAS</t>
  </si>
  <si>
    <t>SEGURIDAD PUBLICA</t>
  </si>
  <si>
    <t>31111M200090100</t>
  </si>
  <si>
    <t>E0020</t>
  </si>
  <si>
    <t>PRESTACION DE SERVICIOS PUBLICOS MUNICIPALES</t>
  </si>
  <si>
    <t>SERVICIOS MUNICIPALES</t>
  </si>
  <si>
    <t>31111M200110100</t>
  </si>
  <si>
    <t>E002705</t>
  </si>
  <si>
    <t>COMPETENCIAS IMPLEMENTADOS</t>
  </si>
  <si>
    <t>DIRECCION DE DEPORTES</t>
  </si>
  <si>
    <t>31111M200190000</t>
  </si>
  <si>
    <t>E0048</t>
  </si>
  <si>
    <t>ANTENCION A MIGRANTES</t>
  </si>
  <si>
    <t>DIRECCION DE ATENCION A MIGRANTES</t>
  </si>
  <si>
    <t>31111M200240000</t>
  </si>
  <si>
    <t>E0049</t>
  </si>
  <si>
    <t>DERECHOS HUMANOS DE LA CULTURA CIVICA Y DE NNA</t>
  </si>
  <si>
    <t>DIRECCION JUZGADO CIVICO Y PROCURADURIA</t>
  </si>
  <si>
    <t>31111M200250000</t>
  </si>
  <si>
    <t>E0050</t>
  </si>
  <si>
    <t>DIVERSIDAD SEXUAL DE GENERO</t>
  </si>
  <si>
    <t>DIRECCI DE DIVERSIDAD SEXUAL Y DE GENERO</t>
  </si>
  <si>
    <t>31111M200260000</t>
  </si>
  <si>
    <t>E001702</t>
  </si>
  <si>
    <t>PROG CORPORACION POLICIACA</t>
  </si>
  <si>
    <t>5120</t>
  </si>
  <si>
    <t>E0001</t>
  </si>
  <si>
    <t>ATENCION A LA CIUDADANIA</t>
  </si>
  <si>
    <t>5150</t>
  </si>
  <si>
    <t>PRESIDENCIA MUNICIPAL</t>
  </si>
  <si>
    <t>31111M200010100</t>
  </si>
  <si>
    <t>E0002</t>
  </si>
  <si>
    <t>TRANSPARENCIA CIUDADANA</t>
  </si>
  <si>
    <t>ANTENCION CIUDADANA</t>
  </si>
  <si>
    <t>31111M200010500</t>
  </si>
  <si>
    <t>E0004</t>
  </si>
  <si>
    <t>DEFENSA DE LOS INTERESES DEL MUNICIPIO</t>
  </si>
  <si>
    <t>SINDICATURA</t>
  </si>
  <si>
    <t>31111M200020000</t>
  </si>
  <si>
    <t>E0005</t>
  </si>
  <si>
    <t>GOBIERNO Y REGIMEN INTERIOR</t>
  </si>
  <si>
    <t>REGIDORES</t>
  </si>
  <si>
    <t>31111M200030000</t>
  </si>
  <si>
    <t>E0007</t>
  </si>
  <si>
    <t>COORDINAR ACCIONES DEL AYUNTAMIENTO</t>
  </si>
  <si>
    <t>SECRETARIA DEL H. AYUNTAMIENTO</t>
  </si>
  <si>
    <t>31111M200050100</t>
  </si>
  <si>
    <t>E0008</t>
  </si>
  <si>
    <t>PROGRAMA DE ASESORIA Y DEFENSA DE LOS INTERESES</t>
  </si>
  <si>
    <t>ASESORIA JURIDICA</t>
  </si>
  <si>
    <t>31111M200050200</t>
  </si>
  <si>
    <t>E0009</t>
  </si>
  <si>
    <t>PRESERVACION DEL ACERVO HISTORICO</t>
  </si>
  <si>
    <t>ARCHIVO HISTORICO</t>
  </si>
  <si>
    <t>31111M200050300</t>
  </si>
  <si>
    <t>E0010</t>
  </si>
  <si>
    <t>IMPARTICION DE JUSTICIA ADMINISTRATIVA MUNICIPAL</t>
  </si>
  <si>
    <t>JUEZ MUNICIPAL</t>
  </si>
  <si>
    <t>31111M200050400</t>
  </si>
  <si>
    <t>E0011</t>
  </si>
  <si>
    <t>ENLACE S.R.E.</t>
  </si>
  <si>
    <t>OFICINA DE ENLACE SRE</t>
  </si>
  <si>
    <t>31111M200050500</t>
  </si>
  <si>
    <t>E0012</t>
  </si>
  <si>
    <t>REG DL USO DE LA VIA PUBL Y VNTA BBIDAS ALCOHOLICA</t>
  </si>
  <si>
    <t>FISCALIZACION</t>
  </si>
  <si>
    <t>31111M200060200</t>
  </si>
  <si>
    <t>E0014</t>
  </si>
  <si>
    <t>DESARROLLO SOCIAL CON SENTIDO HUMANO</t>
  </si>
  <si>
    <t>DESARROLLO SOCIAL</t>
  </si>
  <si>
    <t>31111M200070100</t>
  </si>
  <si>
    <t>E0015</t>
  </si>
  <si>
    <t>EQUIDAD DE GENERO Y COMBATE A LA VIOLENCIA</t>
  </si>
  <si>
    <t>INSTITUTO DE LA MUJER</t>
  </si>
  <si>
    <t>31111M200070200</t>
  </si>
  <si>
    <t>E0016</t>
  </si>
  <si>
    <t>ATENCION AL SECTOR RURAL</t>
  </si>
  <si>
    <t>DESARROLLO RURAL</t>
  </si>
  <si>
    <t>31111M200070300</t>
  </si>
  <si>
    <t>E001706</t>
  </si>
  <si>
    <t>CAPACITACION PERSONAL PC</t>
  </si>
  <si>
    <t>E0023</t>
  </si>
  <si>
    <t>DESARROLLO DE ACTIVIDADES RECREATIVAS</t>
  </si>
  <si>
    <t>ZOOLOGICO</t>
  </si>
  <si>
    <t>31111M200110700</t>
  </si>
  <si>
    <t>E0024</t>
  </si>
  <si>
    <t>SERVICIOS DE MERCADO DE CALIDAD</t>
  </si>
  <si>
    <t>MERCADO MUNICIPAL</t>
  </si>
  <si>
    <t>31111M200110400</t>
  </si>
  <si>
    <t>E0029</t>
  </si>
  <si>
    <t>DESARROLLO ECOLOGICO Y URBANO</t>
  </si>
  <si>
    <t>DIRECCION DESARROLLO URBANO Y SUSTENTABL</t>
  </si>
  <si>
    <t>31111M200210000</t>
  </si>
  <si>
    <t>E0030</t>
  </si>
  <si>
    <t>DESARROLLO Y CONSOLIDACION DE LAS ACT ECONOMICAS</t>
  </si>
  <si>
    <t>DIRECCION DE DESARROLLO ECONOMICO</t>
  </si>
  <si>
    <t>31111M200220000</t>
  </si>
  <si>
    <t>E0043</t>
  </si>
  <si>
    <t>ACTIVACION FISICA Y DEPORTIVA</t>
  </si>
  <si>
    <t>E0044</t>
  </si>
  <si>
    <t>PRESERVACION DEL MEDIO AMBIENTE</t>
  </si>
  <si>
    <t>DIRECCION DE MEDIO AMBIENTE</t>
  </si>
  <si>
    <t>31111M200160000</t>
  </si>
  <si>
    <t>E0045</t>
  </si>
  <si>
    <t>DESARROLLO DEL PERSONAL</t>
  </si>
  <si>
    <t>DIRECCION DE RECURSOS HUMANOS</t>
  </si>
  <si>
    <t>31111M200180000</t>
  </si>
  <si>
    <t>E0047</t>
  </si>
  <si>
    <t>DESARROLLO DE LA INVERSION TURISTICA</t>
  </si>
  <si>
    <t>DIRECCION DE TURISMO</t>
  </si>
  <si>
    <t>31111M200170000</t>
  </si>
  <si>
    <t>M0001</t>
  </si>
  <si>
    <t>GESTIONAR LA POLITICA FISCAL Y EJERCICIO DEL GASTO</t>
  </si>
  <si>
    <t>TESORERIA</t>
  </si>
  <si>
    <t>31111M200060100</t>
  </si>
  <si>
    <t>M0002</t>
  </si>
  <si>
    <t>ADMON DE LOS RECURSOS HUMANOS TECNOLOGICOS Y MATER</t>
  </si>
  <si>
    <t>OFICIALIA MAYOR</t>
  </si>
  <si>
    <t>31111M200120000</t>
  </si>
  <si>
    <t>5190</t>
  </si>
  <si>
    <t>E001901</t>
  </si>
  <si>
    <t>OBRAS Y ACCIONES DE INFRAESTRUCTURA VIAL</t>
  </si>
  <si>
    <t>DIRECCION DE OBRAS PUBLICAS</t>
  </si>
  <si>
    <t>31111M200100000</t>
  </si>
  <si>
    <t>E002302</t>
  </si>
  <si>
    <t>EDUCACION AMBIENTAL Y FAUNISTICA</t>
  </si>
  <si>
    <t>5210</t>
  </si>
  <si>
    <t>E002706</t>
  </si>
  <si>
    <t>ESPACIOS DIGNIFICADOS</t>
  </si>
  <si>
    <t>5220</t>
  </si>
  <si>
    <t>E0003</t>
  </si>
  <si>
    <t>PROGRAMA DE DIFUSION DE GUBERNAMENTAL</t>
  </si>
  <si>
    <t>5510</t>
  </si>
  <si>
    <t>COMUNICACIÓN SOCIAL</t>
  </si>
  <si>
    <t>31111M200010300</t>
  </si>
  <si>
    <t>E001705</t>
  </si>
  <si>
    <t>MANTENIMIENTO INTERNO A PATRULLAS</t>
  </si>
  <si>
    <t>E0021</t>
  </si>
  <si>
    <t>CIUDAD LIMPIA Y DE CALIDAD</t>
  </si>
  <si>
    <t>5630</t>
  </si>
  <si>
    <t>LIMPIA</t>
  </si>
  <si>
    <t>31111M200110200</t>
  </si>
  <si>
    <t>5640</t>
  </si>
  <si>
    <t>5650</t>
  </si>
  <si>
    <t/>
  </si>
  <si>
    <t>5670</t>
  </si>
  <si>
    <t>E0019</t>
  </si>
  <si>
    <t>DESARROLLO DE OBRAS Y ACCESOS DE CALIDAD</t>
  </si>
  <si>
    <t>E001704</t>
  </si>
  <si>
    <t>OPERATIVOS IMPLEMENTADOS</t>
  </si>
  <si>
    <t>5690</t>
  </si>
  <si>
    <t>E001711</t>
  </si>
  <si>
    <t>ESTRATEGIAS ATENCION EMERGENCIAS</t>
  </si>
  <si>
    <t>E0022</t>
  </si>
  <si>
    <t>IMAGEN DE CALIDAD DE LA CIUDAD</t>
  </si>
  <si>
    <t>PARQUES Y JARDINES</t>
  </si>
  <si>
    <t>31111M200110300</t>
  </si>
  <si>
    <t>6120</t>
  </si>
  <si>
    <t>OBRA</t>
  </si>
  <si>
    <t>6130</t>
  </si>
  <si>
    <t>E001903</t>
  </si>
  <si>
    <t>PROYECTOS DE OBRAS INTEG DE LOS EXPEDIENTES</t>
  </si>
  <si>
    <t>6140</t>
  </si>
  <si>
    <t>K0001</t>
  </si>
  <si>
    <t>SERVICIOS BASICOS GTO</t>
  </si>
  <si>
    <t>K0002</t>
  </si>
  <si>
    <t>EMBELLECIENDO MI COLONIA</t>
  </si>
  <si>
    <t>6150</t>
  </si>
  <si>
    <t>6170</t>
  </si>
  <si>
    <t>E001902</t>
  </si>
  <si>
    <t>REHABILITACION IMAGEN URBANA</t>
  </si>
  <si>
    <t>6220</t>
  </si>
  <si>
    <t>6310</t>
  </si>
  <si>
    <t>MUNICIPIO DE MOROLEÓN,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</si>
</sst>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selection activeCell="A82" sqref="A82:Q82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202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11100</v>
      </c>
      <c r="I4" s="12">
        <v>11100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0</v>
      </c>
      <c r="H5" s="12">
        <v>6550</v>
      </c>
      <c r="I5" s="12">
        <v>5290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0.80763358778625949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0</v>
      </c>
      <c r="H6" s="12">
        <v>49980</v>
      </c>
      <c r="I6" s="12">
        <v>49980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0</v>
      </c>
      <c r="H7" s="12">
        <v>6800</v>
      </c>
      <c r="I7" s="12">
        <v>6800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0</v>
      </c>
      <c r="H8" s="12">
        <v>35990</v>
      </c>
      <c r="I8" s="12">
        <v>30750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0.85440400111141979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2">
        <v>75000</v>
      </c>
      <c r="H9" s="12">
        <v>79500</v>
      </c>
      <c r="I9" s="12">
        <v>79500</v>
      </c>
      <c r="J9" s="5"/>
      <c r="K9" s="5"/>
      <c r="L9" s="5"/>
      <c r="M9" s="8" t="s">
        <v>17</v>
      </c>
      <c r="N9" s="7">
        <f>IF(G9&gt;0,I9/G9,0)</f>
        <v>1.06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2">
        <v>0</v>
      </c>
      <c r="H10" s="12">
        <v>9940</v>
      </c>
      <c r="I10" s="12">
        <v>9940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54</v>
      </c>
      <c r="D11" s="10" t="s">
        <v>25</v>
      </c>
      <c r="E11" s="10" t="s">
        <v>31</v>
      </c>
      <c r="F11" s="10" t="s">
        <v>30</v>
      </c>
      <c r="G11" s="12">
        <v>0</v>
      </c>
      <c r="H11" s="12">
        <v>104900</v>
      </c>
      <c r="I11" s="12">
        <v>104900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28</v>
      </c>
      <c r="B12" s="10" t="s">
        <v>29</v>
      </c>
      <c r="C12" s="10" t="s">
        <v>54</v>
      </c>
      <c r="D12" s="10" t="s">
        <v>25</v>
      </c>
      <c r="E12" s="10" t="s">
        <v>31</v>
      </c>
      <c r="F12" s="10" t="s">
        <v>30</v>
      </c>
      <c r="G12" s="12">
        <v>0</v>
      </c>
      <c r="H12" s="12">
        <v>13500</v>
      </c>
      <c r="I12" s="12">
        <v>12970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0.96074074074074078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44</v>
      </c>
      <c r="B13" s="10" t="s">
        <v>45</v>
      </c>
      <c r="C13" s="10" t="s">
        <v>54</v>
      </c>
      <c r="D13" s="10" t="s">
        <v>25</v>
      </c>
      <c r="E13" s="10" t="s">
        <v>47</v>
      </c>
      <c r="F13" s="10" t="s">
        <v>46</v>
      </c>
      <c r="G13" s="12">
        <v>0</v>
      </c>
      <c r="H13" s="12">
        <v>8410</v>
      </c>
      <c r="I13" s="12">
        <v>8410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55</v>
      </c>
      <c r="B14" s="10" t="s">
        <v>56</v>
      </c>
      <c r="C14" s="10" t="s">
        <v>57</v>
      </c>
      <c r="D14" s="10" t="s">
        <v>25</v>
      </c>
      <c r="E14" s="10" t="s">
        <v>59</v>
      </c>
      <c r="F14" s="10" t="s">
        <v>58</v>
      </c>
      <c r="G14" s="12">
        <v>25000</v>
      </c>
      <c r="H14" s="12">
        <v>45000</v>
      </c>
      <c r="I14" s="12">
        <v>44999</v>
      </c>
      <c r="J14" s="5"/>
      <c r="K14" s="5"/>
      <c r="L14" s="5"/>
      <c r="M14" s="8" t="s">
        <v>17</v>
      </c>
      <c r="N14" s="7">
        <f>IF(G14&gt;0,I14/G14,0)</f>
        <v>1.79996</v>
      </c>
      <c r="O14" s="7">
        <f>IF(H14&gt;0,I14/H14,0)</f>
        <v>0.99997777777777774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60</v>
      </c>
      <c r="B15" s="10" t="s">
        <v>61</v>
      </c>
      <c r="C15" s="10" t="s">
        <v>57</v>
      </c>
      <c r="D15" s="10" t="s">
        <v>25</v>
      </c>
      <c r="E15" s="10" t="s">
        <v>63</v>
      </c>
      <c r="F15" s="10" t="s">
        <v>62</v>
      </c>
      <c r="G15" s="12">
        <v>25000</v>
      </c>
      <c r="H15" s="12">
        <v>41450</v>
      </c>
      <c r="I15" s="12">
        <v>41450</v>
      </c>
      <c r="J15" s="5"/>
      <c r="K15" s="5"/>
      <c r="L15" s="5"/>
      <c r="M15" s="8" t="s">
        <v>17</v>
      </c>
      <c r="N15" s="7">
        <f>IF(G15&gt;0,I15/G15,0)</f>
        <v>1.6579999999999999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64</v>
      </c>
      <c r="B16" s="10" t="s">
        <v>65</v>
      </c>
      <c r="C16" s="10" t="s">
        <v>57</v>
      </c>
      <c r="D16" s="10" t="s">
        <v>25</v>
      </c>
      <c r="E16" s="10" t="s">
        <v>67</v>
      </c>
      <c r="F16" s="10" t="s">
        <v>66</v>
      </c>
      <c r="G16" s="12">
        <v>0</v>
      </c>
      <c r="H16" s="12">
        <v>7000</v>
      </c>
      <c r="I16" s="12">
        <v>7000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68</v>
      </c>
      <c r="B17" s="10" t="s">
        <v>69</v>
      </c>
      <c r="C17" s="10" t="s">
        <v>57</v>
      </c>
      <c r="D17" s="10" t="s">
        <v>25</v>
      </c>
      <c r="E17" s="10" t="s">
        <v>71</v>
      </c>
      <c r="F17" s="10" t="s">
        <v>70</v>
      </c>
      <c r="G17" s="12">
        <v>0</v>
      </c>
      <c r="H17" s="12">
        <v>8200</v>
      </c>
      <c r="I17" s="12">
        <v>8200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72</v>
      </c>
      <c r="B18" s="10" t="s">
        <v>73</v>
      </c>
      <c r="C18" s="10" t="s">
        <v>57</v>
      </c>
      <c r="D18" s="10" t="s">
        <v>25</v>
      </c>
      <c r="E18" s="10" t="s">
        <v>75</v>
      </c>
      <c r="F18" s="10" t="s">
        <v>74</v>
      </c>
      <c r="G18" s="12">
        <v>0</v>
      </c>
      <c r="H18" s="12">
        <v>9650</v>
      </c>
      <c r="I18" s="12">
        <v>9650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1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76</v>
      </c>
      <c r="B19" s="10" t="s">
        <v>77</v>
      </c>
      <c r="C19" s="10" t="s">
        <v>57</v>
      </c>
      <c r="D19" s="10" t="s">
        <v>25</v>
      </c>
      <c r="E19" s="10" t="s">
        <v>79</v>
      </c>
      <c r="F19" s="10" t="s">
        <v>78</v>
      </c>
      <c r="G19" s="12">
        <v>0</v>
      </c>
      <c r="H19" s="12">
        <v>5200</v>
      </c>
      <c r="I19" s="12">
        <v>5200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80</v>
      </c>
      <c r="B20" s="10" t="s">
        <v>81</v>
      </c>
      <c r="C20" s="10" t="s">
        <v>57</v>
      </c>
      <c r="D20" s="10" t="s">
        <v>25</v>
      </c>
      <c r="E20" s="10" t="s">
        <v>83</v>
      </c>
      <c r="F20" s="10" t="s">
        <v>82</v>
      </c>
      <c r="G20" s="12">
        <v>0</v>
      </c>
      <c r="H20" s="12">
        <v>7800</v>
      </c>
      <c r="I20" s="12">
        <v>7800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84</v>
      </c>
      <c r="B21" s="10" t="s">
        <v>85</v>
      </c>
      <c r="C21" s="10" t="s">
        <v>57</v>
      </c>
      <c r="D21" s="10" t="s">
        <v>25</v>
      </c>
      <c r="E21" s="10" t="s">
        <v>87</v>
      </c>
      <c r="F21" s="10" t="s">
        <v>86</v>
      </c>
      <c r="G21" s="12">
        <v>25000</v>
      </c>
      <c r="H21" s="12">
        <v>7800</v>
      </c>
      <c r="I21" s="12">
        <v>7800</v>
      </c>
      <c r="J21" s="5"/>
      <c r="K21" s="5"/>
      <c r="L21" s="5"/>
      <c r="M21" s="8" t="s">
        <v>17</v>
      </c>
      <c r="N21" s="7">
        <f>IF(G21&gt;0,I21/G21,0)</f>
        <v>0.312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88</v>
      </c>
      <c r="B22" s="10" t="s">
        <v>89</v>
      </c>
      <c r="C22" s="10" t="s">
        <v>57</v>
      </c>
      <c r="D22" s="10" t="s">
        <v>25</v>
      </c>
      <c r="E22" s="10" t="s">
        <v>91</v>
      </c>
      <c r="F22" s="10" t="s">
        <v>90</v>
      </c>
      <c r="G22" s="12">
        <v>0</v>
      </c>
      <c r="H22" s="12">
        <v>6500</v>
      </c>
      <c r="I22" s="12">
        <v>6500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92</v>
      </c>
      <c r="B23" s="10" t="s">
        <v>93</v>
      </c>
      <c r="C23" s="10" t="s">
        <v>57</v>
      </c>
      <c r="D23" s="10" t="s">
        <v>25</v>
      </c>
      <c r="E23" s="10" t="s">
        <v>95</v>
      </c>
      <c r="F23" s="10" t="s">
        <v>94</v>
      </c>
      <c r="G23" s="12">
        <v>0</v>
      </c>
      <c r="H23" s="12">
        <v>6345</v>
      </c>
      <c r="I23" s="12">
        <v>6345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22</v>
      </c>
      <c r="B24" s="10" t="s">
        <v>23</v>
      </c>
      <c r="C24" s="10" t="s">
        <v>57</v>
      </c>
      <c r="D24" s="10" t="s">
        <v>25</v>
      </c>
      <c r="E24" s="10" t="s">
        <v>27</v>
      </c>
      <c r="F24" s="10" t="s">
        <v>26</v>
      </c>
      <c r="G24" s="12">
        <v>0</v>
      </c>
      <c r="H24" s="12">
        <v>23980</v>
      </c>
      <c r="I24" s="12">
        <v>23480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0.97914929107589654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96</v>
      </c>
      <c r="B25" s="10" t="s">
        <v>97</v>
      </c>
      <c r="C25" s="10" t="s">
        <v>57</v>
      </c>
      <c r="D25" s="10" t="s">
        <v>25</v>
      </c>
      <c r="E25" s="10" t="s">
        <v>99</v>
      </c>
      <c r="F25" s="10" t="s">
        <v>98</v>
      </c>
      <c r="G25" s="12">
        <v>0</v>
      </c>
      <c r="H25" s="12">
        <v>13000</v>
      </c>
      <c r="I25" s="12">
        <v>13000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100</v>
      </c>
      <c r="B26" s="10" t="s">
        <v>101</v>
      </c>
      <c r="C26" s="10" t="s">
        <v>57</v>
      </c>
      <c r="D26" s="10" t="s">
        <v>25</v>
      </c>
      <c r="E26" s="10" t="s">
        <v>103</v>
      </c>
      <c r="F26" s="10" t="s">
        <v>102</v>
      </c>
      <c r="G26" s="12">
        <v>25000</v>
      </c>
      <c r="H26" s="12">
        <v>7100</v>
      </c>
      <c r="I26" s="12">
        <v>6250</v>
      </c>
      <c r="J26" s="5"/>
      <c r="K26" s="5"/>
      <c r="L26" s="5"/>
      <c r="M26" s="8" t="s">
        <v>17</v>
      </c>
      <c r="N26" s="7">
        <f>IF(G26&gt;0,I26/G26,0)</f>
        <v>0.25</v>
      </c>
      <c r="O26" s="7">
        <f>IF(H26&gt;0,I26/H26,0)</f>
        <v>0.88028169014084512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104</v>
      </c>
      <c r="B27" s="10" t="s">
        <v>105</v>
      </c>
      <c r="C27" s="10" t="s">
        <v>57</v>
      </c>
      <c r="D27" s="10" t="s">
        <v>25</v>
      </c>
      <c r="E27" s="10" t="s">
        <v>107</v>
      </c>
      <c r="F27" s="10" t="s">
        <v>106</v>
      </c>
      <c r="G27" s="12">
        <v>0</v>
      </c>
      <c r="H27" s="12">
        <v>4300</v>
      </c>
      <c r="I27" s="12">
        <v>4300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1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52</v>
      </c>
      <c r="B28" s="10" t="s">
        <v>53</v>
      </c>
      <c r="C28" s="10" t="s">
        <v>57</v>
      </c>
      <c r="D28" s="10" t="s">
        <v>25</v>
      </c>
      <c r="E28" s="10" t="s">
        <v>31</v>
      </c>
      <c r="F28" s="10" t="s">
        <v>30</v>
      </c>
      <c r="G28" s="12">
        <v>0</v>
      </c>
      <c r="H28" s="12">
        <v>5000</v>
      </c>
      <c r="I28" s="12">
        <v>4950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0.99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108</v>
      </c>
      <c r="B29" s="10" t="s">
        <v>109</v>
      </c>
      <c r="C29" s="10" t="s">
        <v>57</v>
      </c>
      <c r="D29" s="10" t="s">
        <v>25</v>
      </c>
      <c r="E29" s="10" t="s">
        <v>31</v>
      </c>
      <c r="F29" s="10" t="s">
        <v>30</v>
      </c>
      <c r="G29" s="12">
        <v>25000</v>
      </c>
      <c r="H29" s="12">
        <v>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110</v>
      </c>
      <c r="B30" s="10" t="s">
        <v>111</v>
      </c>
      <c r="C30" s="10" t="s">
        <v>57</v>
      </c>
      <c r="D30" s="10" t="s">
        <v>25</v>
      </c>
      <c r="E30" s="10" t="s">
        <v>113</v>
      </c>
      <c r="F30" s="10" t="s">
        <v>112</v>
      </c>
      <c r="G30" s="12">
        <v>0</v>
      </c>
      <c r="H30" s="12">
        <v>15140</v>
      </c>
      <c r="I30" s="12">
        <v>15140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1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114</v>
      </c>
      <c r="B31" s="10" t="s">
        <v>115</v>
      </c>
      <c r="C31" s="10" t="s">
        <v>57</v>
      </c>
      <c r="D31" s="10" t="s">
        <v>25</v>
      </c>
      <c r="E31" s="10" t="s">
        <v>117</v>
      </c>
      <c r="F31" s="10" t="s">
        <v>116</v>
      </c>
      <c r="G31" s="12">
        <v>0</v>
      </c>
      <c r="H31" s="12">
        <v>4200</v>
      </c>
      <c r="I31" s="12">
        <v>3950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0.94047619047619047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118</v>
      </c>
      <c r="B32" s="10" t="s">
        <v>119</v>
      </c>
      <c r="C32" s="10" t="s">
        <v>57</v>
      </c>
      <c r="D32" s="10" t="s">
        <v>25</v>
      </c>
      <c r="E32" s="10" t="s">
        <v>121</v>
      </c>
      <c r="F32" s="10" t="s">
        <v>120</v>
      </c>
      <c r="G32" s="12">
        <v>0</v>
      </c>
      <c r="H32" s="12">
        <v>17900</v>
      </c>
      <c r="I32" s="12">
        <v>17900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1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122</v>
      </c>
      <c r="B33" s="10" t="s">
        <v>123</v>
      </c>
      <c r="C33" s="10" t="s">
        <v>57</v>
      </c>
      <c r="D33" s="10" t="s">
        <v>25</v>
      </c>
      <c r="E33" s="10" t="s">
        <v>125</v>
      </c>
      <c r="F33" s="10" t="s">
        <v>124</v>
      </c>
      <c r="G33" s="12">
        <v>0</v>
      </c>
      <c r="H33" s="12">
        <v>11700</v>
      </c>
      <c r="I33" s="12">
        <v>11700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126</v>
      </c>
      <c r="B34" s="10" t="s">
        <v>127</v>
      </c>
      <c r="C34" s="10" t="s">
        <v>57</v>
      </c>
      <c r="D34" s="10" t="s">
        <v>25</v>
      </c>
      <c r="E34" s="10" t="s">
        <v>39</v>
      </c>
      <c r="F34" s="10" t="s">
        <v>38</v>
      </c>
      <c r="G34" s="12">
        <v>0</v>
      </c>
      <c r="H34" s="12">
        <v>15000</v>
      </c>
      <c r="I34" s="12">
        <v>14090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0.93933333333333335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128</v>
      </c>
      <c r="B35" s="10" t="s">
        <v>129</v>
      </c>
      <c r="C35" s="10" t="s">
        <v>57</v>
      </c>
      <c r="D35" s="10" t="s">
        <v>25</v>
      </c>
      <c r="E35" s="10" t="s">
        <v>131</v>
      </c>
      <c r="F35" s="10" t="s">
        <v>130</v>
      </c>
      <c r="G35" s="12">
        <v>0</v>
      </c>
      <c r="H35" s="12">
        <v>5200</v>
      </c>
      <c r="I35" s="12">
        <v>5200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132</v>
      </c>
      <c r="B36" s="10" t="s">
        <v>133</v>
      </c>
      <c r="C36" s="10" t="s">
        <v>57</v>
      </c>
      <c r="D36" s="10" t="s">
        <v>25</v>
      </c>
      <c r="E36" s="10" t="s">
        <v>135</v>
      </c>
      <c r="F36" s="10" t="s">
        <v>134</v>
      </c>
      <c r="G36" s="12">
        <v>0</v>
      </c>
      <c r="H36" s="12">
        <v>8170</v>
      </c>
      <c r="I36" s="12">
        <v>7800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0.95471236230110157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136</v>
      </c>
      <c r="B37" s="10" t="s">
        <v>137</v>
      </c>
      <c r="C37" s="10" t="s">
        <v>57</v>
      </c>
      <c r="D37" s="10" t="s">
        <v>25</v>
      </c>
      <c r="E37" s="10" t="s">
        <v>139</v>
      </c>
      <c r="F37" s="10" t="s">
        <v>138</v>
      </c>
      <c r="G37" s="12">
        <v>0</v>
      </c>
      <c r="H37" s="12">
        <v>7800</v>
      </c>
      <c r="I37" s="12">
        <v>7800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1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40</v>
      </c>
      <c r="B38" s="10" t="s">
        <v>41</v>
      </c>
      <c r="C38" s="10" t="s">
        <v>57</v>
      </c>
      <c r="D38" s="10" t="s">
        <v>25</v>
      </c>
      <c r="E38" s="10" t="s">
        <v>43</v>
      </c>
      <c r="F38" s="10" t="s">
        <v>42</v>
      </c>
      <c r="G38" s="12">
        <v>25000</v>
      </c>
      <c r="H38" s="12">
        <v>22500</v>
      </c>
      <c r="I38" s="12">
        <v>22500</v>
      </c>
      <c r="J38" s="5"/>
      <c r="K38" s="5"/>
      <c r="L38" s="5"/>
      <c r="M38" s="8" t="s">
        <v>17</v>
      </c>
      <c r="N38" s="7">
        <f>IF(G38&gt;0,I38/G38,0)</f>
        <v>0.9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44</v>
      </c>
      <c r="B39" s="10" t="s">
        <v>45</v>
      </c>
      <c r="C39" s="10" t="s">
        <v>57</v>
      </c>
      <c r="D39" s="10" t="s">
        <v>25</v>
      </c>
      <c r="E39" s="10" t="s">
        <v>47</v>
      </c>
      <c r="F39" s="10" t="s">
        <v>46</v>
      </c>
      <c r="G39" s="12">
        <v>75000</v>
      </c>
      <c r="H39" s="12">
        <v>37000</v>
      </c>
      <c r="I39" s="12">
        <v>37000</v>
      </c>
      <c r="J39" s="5"/>
      <c r="K39" s="5"/>
      <c r="L39" s="5"/>
      <c r="M39" s="8" t="s">
        <v>17</v>
      </c>
      <c r="N39" s="7">
        <f>IF(G39&gt;0,I39/G39,0)</f>
        <v>0.49333333333333335</v>
      </c>
      <c r="O39" s="7">
        <f>IF(H39&gt;0,I39/H39,0)</f>
        <v>1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48</v>
      </c>
      <c r="B40" s="10" t="s">
        <v>49</v>
      </c>
      <c r="C40" s="10" t="s">
        <v>57</v>
      </c>
      <c r="D40" s="10" t="s">
        <v>25</v>
      </c>
      <c r="E40" s="10" t="s">
        <v>51</v>
      </c>
      <c r="F40" s="10" t="s">
        <v>50</v>
      </c>
      <c r="G40" s="12">
        <v>25000</v>
      </c>
      <c r="H40" s="12">
        <v>21020</v>
      </c>
      <c r="I40" s="12">
        <v>21000</v>
      </c>
      <c r="J40" s="5"/>
      <c r="K40" s="5"/>
      <c r="L40" s="5"/>
      <c r="M40" s="8" t="s">
        <v>17</v>
      </c>
      <c r="N40" s="7">
        <f>IF(G40&gt;0,I40/G40,0)</f>
        <v>0.84</v>
      </c>
      <c r="O40" s="7">
        <f>IF(H40&gt;0,I40/H40,0)</f>
        <v>0.99904852521408183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140</v>
      </c>
      <c r="B41" s="10" t="s">
        <v>141</v>
      </c>
      <c r="C41" s="10" t="s">
        <v>57</v>
      </c>
      <c r="D41" s="10" t="s">
        <v>25</v>
      </c>
      <c r="E41" s="10" t="s">
        <v>143</v>
      </c>
      <c r="F41" s="10" t="s">
        <v>142</v>
      </c>
      <c r="G41" s="12">
        <v>25000</v>
      </c>
      <c r="H41" s="12">
        <v>0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144</v>
      </c>
      <c r="B42" s="10" t="s">
        <v>145</v>
      </c>
      <c r="C42" s="10" t="s">
        <v>57</v>
      </c>
      <c r="D42" s="10" t="s">
        <v>25</v>
      </c>
      <c r="E42" s="10" t="s">
        <v>147</v>
      </c>
      <c r="F42" s="10" t="s">
        <v>146</v>
      </c>
      <c r="G42" s="12">
        <v>0</v>
      </c>
      <c r="H42" s="12">
        <v>3900</v>
      </c>
      <c r="I42" s="12">
        <v>3900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1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88</v>
      </c>
      <c r="B43" s="10" t="s">
        <v>89</v>
      </c>
      <c r="C43" s="10" t="s">
        <v>148</v>
      </c>
      <c r="D43" s="10" t="s">
        <v>25</v>
      </c>
      <c r="E43" s="10" t="s">
        <v>91</v>
      </c>
      <c r="F43" s="10" t="s">
        <v>90</v>
      </c>
      <c r="G43" s="12">
        <v>0</v>
      </c>
      <c r="H43" s="12">
        <v>8700</v>
      </c>
      <c r="I43" s="12">
        <v>8700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28</v>
      </c>
      <c r="B44" s="10" t="s">
        <v>29</v>
      </c>
      <c r="C44" s="10" t="s">
        <v>148</v>
      </c>
      <c r="D44" s="10" t="s">
        <v>25</v>
      </c>
      <c r="E44" s="10" t="s">
        <v>31</v>
      </c>
      <c r="F44" s="10" t="s">
        <v>30</v>
      </c>
      <c r="G44" s="12">
        <v>0</v>
      </c>
      <c r="H44" s="12">
        <v>18000</v>
      </c>
      <c r="I44" s="12">
        <v>17770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0.98722222222222222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149</v>
      </c>
      <c r="B45" s="10" t="s">
        <v>150</v>
      </c>
      <c r="C45" s="10" t="s">
        <v>148</v>
      </c>
      <c r="D45" s="10" t="s">
        <v>25</v>
      </c>
      <c r="E45" s="10" t="s">
        <v>152</v>
      </c>
      <c r="F45" s="10" t="s">
        <v>151</v>
      </c>
      <c r="G45" s="12">
        <v>0</v>
      </c>
      <c r="H45" s="12">
        <v>36395</v>
      </c>
      <c r="I45" s="12">
        <v>36395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32</v>
      </c>
      <c r="B46" s="10" t="s">
        <v>33</v>
      </c>
      <c r="C46" s="10" t="s">
        <v>148</v>
      </c>
      <c r="D46" s="10" t="s">
        <v>25</v>
      </c>
      <c r="E46" s="10" t="s">
        <v>35</v>
      </c>
      <c r="F46" s="10" t="s">
        <v>34</v>
      </c>
      <c r="G46" s="12">
        <v>0</v>
      </c>
      <c r="H46" s="12">
        <v>0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153</v>
      </c>
      <c r="B47" s="10" t="s">
        <v>154</v>
      </c>
      <c r="C47" s="10" t="s">
        <v>148</v>
      </c>
      <c r="D47" s="10" t="s">
        <v>25</v>
      </c>
      <c r="E47" s="10" t="s">
        <v>113</v>
      </c>
      <c r="F47" s="10" t="s">
        <v>112</v>
      </c>
      <c r="G47" s="12">
        <v>0</v>
      </c>
      <c r="H47" s="12">
        <v>19200</v>
      </c>
      <c r="I47" s="12">
        <v>19200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1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44</v>
      </c>
      <c r="B48" s="10" t="s">
        <v>45</v>
      </c>
      <c r="C48" s="10" t="s">
        <v>148</v>
      </c>
      <c r="D48" s="10" t="s">
        <v>25</v>
      </c>
      <c r="E48" s="10" t="s">
        <v>47</v>
      </c>
      <c r="F48" s="10" t="s">
        <v>46</v>
      </c>
      <c r="G48" s="12">
        <v>0</v>
      </c>
      <c r="H48" s="12">
        <v>10980</v>
      </c>
      <c r="I48" s="12">
        <v>10980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22</v>
      </c>
      <c r="B49" s="10" t="s">
        <v>23</v>
      </c>
      <c r="C49" s="10" t="s">
        <v>155</v>
      </c>
      <c r="D49" s="10" t="s">
        <v>25</v>
      </c>
      <c r="E49" s="10" t="s">
        <v>27</v>
      </c>
      <c r="F49" s="10" t="s">
        <v>26</v>
      </c>
      <c r="G49" s="12">
        <v>0</v>
      </c>
      <c r="H49" s="12">
        <v>4090</v>
      </c>
      <c r="I49" s="12">
        <v>4090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156</v>
      </c>
      <c r="B50" s="10" t="s">
        <v>157</v>
      </c>
      <c r="C50" s="10" t="s">
        <v>158</v>
      </c>
      <c r="D50" s="10" t="s">
        <v>25</v>
      </c>
      <c r="E50" s="10" t="s">
        <v>39</v>
      </c>
      <c r="F50" s="10" t="s">
        <v>38</v>
      </c>
      <c r="G50" s="12">
        <v>50000</v>
      </c>
      <c r="H50" s="12">
        <v>0</v>
      </c>
      <c r="I50" s="12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159</v>
      </c>
      <c r="B51" s="10" t="s">
        <v>160</v>
      </c>
      <c r="C51" s="10" t="s">
        <v>161</v>
      </c>
      <c r="D51" s="10" t="s">
        <v>25</v>
      </c>
      <c r="E51" s="10" t="s">
        <v>163</v>
      </c>
      <c r="F51" s="10" t="s">
        <v>162</v>
      </c>
      <c r="G51" s="12">
        <v>0</v>
      </c>
      <c r="H51" s="12">
        <v>8800</v>
      </c>
      <c r="I51" s="12">
        <v>8800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164</v>
      </c>
      <c r="B52" s="10" t="s">
        <v>165</v>
      </c>
      <c r="C52" s="10" t="s">
        <v>161</v>
      </c>
      <c r="D52" s="10" t="s">
        <v>25</v>
      </c>
      <c r="E52" s="10" t="s">
        <v>31</v>
      </c>
      <c r="F52" s="10" t="s">
        <v>30</v>
      </c>
      <c r="G52" s="12">
        <v>0</v>
      </c>
      <c r="H52" s="12">
        <v>298410</v>
      </c>
      <c r="I52" s="12">
        <v>298410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166</v>
      </c>
      <c r="B53" s="10" t="s">
        <v>167</v>
      </c>
      <c r="C53" s="10" t="s">
        <v>168</v>
      </c>
      <c r="D53" s="10" t="s">
        <v>25</v>
      </c>
      <c r="E53" s="10" t="s">
        <v>170</v>
      </c>
      <c r="F53" s="10" t="s">
        <v>169</v>
      </c>
      <c r="G53" s="12">
        <v>0</v>
      </c>
      <c r="H53" s="12">
        <v>3500000</v>
      </c>
      <c r="I53" s="12">
        <v>3474432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0.9926948571428571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60</v>
      </c>
      <c r="B54" s="10" t="s">
        <v>61</v>
      </c>
      <c r="C54" s="10" t="s">
        <v>171</v>
      </c>
      <c r="D54" s="10" t="s">
        <v>25</v>
      </c>
      <c r="E54" s="10" t="s">
        <v>63</v>
      </c>
      <c r="F54" s="10" t="s">
        <v>62</v>
      </c>
      <c r="G54" s="12">
        <v>0</v>
      </c>
      <c r="H54" s="12">
        <v>12700</v>
      </c>
      <c r="I54" s="12">
        <v>12700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1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28</v>
      </c>
      <c r="B55" s="10" t="s">
        <v>29</v>
      </c>
      <c r="C55" s="10" t="s">
        <v>171</v>
      </c>
      <c r="D55" s="10" t="s">
        <v>25</v>
      </c>
      <c r="E55" s="10" t="s">
        <v>31</v>
      </c>
      <c r="F55" s="10" t="s">
        <v>30</v>
      </c>
      <c r="G55" s="12">
        <v>0</v>
      </c>
      <c r="H55" s="12">
        <v>7790</v>
      </c>
      <c r="I55" s="12">
        <v>5950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0.76379974326059052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153</v>
      </c>
      <c r="B56" s="10" t="s">
        <v>154</v>
      </c>
      <c r="C56" s="10" t="s">
        <v>171</v>
      </c>
      <c r="D56" s="10" t="s">
        <v>25</v>
      </c>
      <c r="E56" s="10" t="s">
        <v>113</v>
      </c>
      <c r="F56" s="10" t="s">
        <v>112</v>
      </c>
      <c r="G56" s="12">
        <v>0</v>
      </c>
      <c r="H56" s="12">
        <v>15980</v>
      </c>
      <c r="I56" s="12">
        <v>15980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1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128</v>
      </c>
      <c r="B57" s="10" t="s">
        <v>129</v>
      </c>
      <c r="C57" s="10" t="s">
        <v>171</v>
      </c>
      <c r="D57" s="10" t="s">
        <v>25</v>
      </c>
      <c r="E57" s="10" t="s">
        <v>131</v>
      </c>
      <c r="F57" s="10" t="s">
        <v>130</v>
      </c>
      <c r="G57" s="12">
        <v>0</v>
      </c>
      <c r="H57" s="12">
        <v>9990</v>
      </c>
      <c r="I57" s="12">
        <v>9990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159</v>
      </c>
      <c r="B58" s="10" t="s">
        <v>160</v>
      </c>
      <c r="C58" s="10" t="s">
        <v>172</v>
      </c>
      <c r="D58" s="10" t="s">
        <v>25</v>
      </c>
      <c r="E58" s="10" t="s">
        <v>163</v>
      </c>
      <c r="F58" s="10" t="s">
        <v>162</v>
      </c>
      <c r="G58" s="12">
        <v>0</v>
      </c>
      <c r="H58" s="12">
        <v>3360</v>
      </c>
      <c r="I58" s="12">
        <v>3360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88</v>
      </c>
      <c r="B59" s="10" t="s">
        <v>89</v>
      </c>
      <c r="C59" s="10" t="s">
        <v>172</v>
      </c>
      <c r="D59" s="10" t="s">
        <v>25</v>
      </c>
      <c r="E59" s="10" t="s">
        <v>91</v>
      </c>
      <c r="F59" s="10" t="s">
        <v>90</v>
      </c>
      <c r="G59" s="12">
        <v>0</v>
      </c>
      <c r="H59" s="12">
        <v>1890</v>
      </c>
      <c r="I59" s="12">
        <v>1890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1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28</v>
      </c>
      <c r="B60" s="10" t="s">
        <v>29</v>
      </c>
      <c r="C60" s="10" t="s">
        <v>172</v>
      </c>
      <c r="D60" s="10" t="s">
        <v>25</v>
      </c>
      <c r="E60" s="10" t="s">
        <v>31</v>
      </c>
      <c r="F60" s="10" t="s">
        <v>30</v>
      </c>
      <c r="G60" s="12">
        <v>0</v>
      </c>
      <c r="H60" s="12">
        <v>175000</v>
      </c>
      <c r="I60" s="12">
        <v>173768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0.99295999999999995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173</v>
      </c>
      <c r="B61" s="10" t="s">
        <v>29</v>
      </c>
      <c r="C61" s="10" t="s">
        <v>174</v>
      </c>
      <c r="D61" s="10" t="s">
        <v>25</v>
      </c>
      <c r="E61" s="10" t="s">
        <v>31</v>
      </c>
      <c r="F61" s="10" t="s">
        <v>30</v>
      </c>
      <c r="G61" s="12">
        <v>0</v>
      </c>
      <c r="H61" s="12">
        <v>4000</v>
      </c>
      <c r="I61" s="12">
        <v>2890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0.72250000000000003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175</v>
      </c>
      <c r="B62" s="10" t="s">
        <v>176</v>
      </c>
      <c r="C62" s="10" t="s">
        <v>174</v>
      </c>
      <c r="D62" s="10" t="s">
        <v>25</v>
      </c>
      <c r="E62" s="10" t="s">
        <v>152</v>
      </c>
      <c r="F62" s="10" t="s">
        <v>151</v>
      </c>
      <c r="G62" s="12">
        <v>0</v>
      </c>
      <c r="H62" s="12">
        <v>10000</v>
      </c>
      <c r="I62" s="12">
        <v>2746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0.27460000000000001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32</v>
      </c>
      <c r="B63" s="10" t="s">
        <v>33</v>
      </c>
      <c r="C63" s="10" t="s">
        <v>174</v>
      </c>
      <c r="D63" s="10" t="s">
        <v>25</v>
      </c>
      <c r="E63" s="10" t="s">
        <v>35</v>
      </c>
      <c r="F63" s="10" t="s">
        <v>34</v>
      </c>
      <c r="G63" s="12">
        <v>0</v>
      </c>
      <c r="H63" s="12">
        <v>64240</v>
      </c>
      <c r="I63" s="12">
        <v>64240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1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110</v>
      </c>
      <c r="B64" s="10" t="s">
        <v>111</v>
      </c>
      <c r="C64" s="10" t="s">
        <v>174</v>
      </c>
      <c r="D64" s="10" t="s">
        <v>25</v>
      </c>
      <c r="E64" s="10" t="s">
        <v>113</v>
      </c>
      <c r="F64" s="10" t="s">
        <v>112</v>
      </c>
      <c r="G64" s="12">
        <v>0</v>
      </c>
      <c r="H64" s="12">
        <v>9150</v>
      </c>
      <c r="I64" s="12">
        <v>9150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156</v>
      </c>
      <c r="B65" s="10" t="s">
        <v>157</v>
      </c>
      <c r="C65" s="10" t="s">
        <v>174</v>
      </c>
      <c r="D65" s="10" t="s">
        <v>25</v>
      </c>
      <c r="E65" s="10" t="s">
        <v>39</v>
      </c>
      <c r="F65" s="10" t="s">
        <v>38</v>
      </c>
      <c r="G65" s="12">
        <v>0</v>
      </c>
      <c r="H65" s="12">
        <v>10750</v>
      </c>
      <c r="I65" s="12">
        <v>10750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1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177</v>
      </c>
      <c r="B66" s="10" t="s">
        <v>178</v>
      </c>
      <c r="C66" s="10" t="s">
        <v>179</v>
      </c>
      <c r="D66" s="10" t="s">
        <v>25</v>
      </c>
      <c r="E66" s="10" t="s">
        <v>31</v>
      </c>
      <c r="F66" s="10" t="s">
        <v>30</v>
      </c>
      <c r="G66" s="12">
        <v>0</v>
      </c>
      <c r="H66" s="12">
        <v>2200</v>
      </c>
      <c r="I66" s="12">
        <v>2185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0.99318181818181817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28</v>
      </c>
      <c r="B67" s="10" t="s">
        <v>29</v>
      </c>
      <c r="C67" s="10" t="s">
        <v>179</v>
      </c>
      <c r="D67" s="10" t="s">
        <v>25</v>
      </c>
      <c r="E67" s="10" t="s">
        <v>31</v>
      </c>
      <c r="F67" s="10" t="s">
        <v>30</v>
      </c>
      <c r="G67" s="12">
        <v>0</v>
      </c>
      <c r="H67" s="12">
        <v>0</v>
      </c>
      <c r="I67" s="12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180</v>
      </c>
      <c r="B68" s="10" t="s">
        <v>181</v>
      </c>
      <c r="C68" s="10" t="s">
        <v>179</v>
      </c>
      <c r="D68" s="10" t="s">
        <v>25</v>
      </c>
      <c r="E68" s="10" t="s">
        <v>31</v>
      </c>
      <c r="F68" s="10" t="s">
        <v>30</v>
      </c>
      <c r="G68" s="12">
        <v>0</v>
      </c>
      <c r="H68" s="12">
        <v>5000</v>
      </c>
      <c r="I68" s="12">
        <v>4685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0.93700000000000006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175</v>
      </c>
      <c r="B69" s="10" t="s">
        <v>176</v>
      </c>
      <c r="C69" s="10" t="s">
        <v>179</v>
      </c>
      <c r="D69" s="10" t="s">
        <v>25</v>
      </c>
      <c r="E69" s="10" t="s">
        <v>152</v>
      </c>
      <c r="F69" s="10" t="s">
        <v>151</v>
      </c>
      <c r="G69" s="12">
        <v>0</v>
      </c>
      <c r="H69" s="12">
        <v>1955</v>
      </c>
      <c r="I69" s="12">
        <v>1955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1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182</v>
      </c>
      <c r="B70" s="10" t="s">
        <v>183</v>
      </c>
      <c r="C70" s="10" t="s">
        <v>179</v>
      </c>
      <c r="D70" s="10" t="s">
        <v>25</v>
      </c>
      <c r="E70" s="10" t="s">
        <v>185</v>
      </c>
      <c r="F70" s="10" t="s">
        <v>184</v>
      </c>
      <c r="G70" s="12">
        <v>0</v>
      </c>
      <c r="H70" s="12">
        <v>10700</v>
      </c>
      <c r="I70" s="12">
        <v>10700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1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153</v>
      </c>
      <c r="B71" s="10" t="s">
        <v>154</v>
      </c>
      <c r="C71" s="10" t="s">
        <v>179</v>
      </c>
      <c r="D71" s="10" t="s">
        <v>25</v>
      </c>
      <c r="E71" s="10" t="s">
        <v>113</v>
      </c>
      <c r="F71" s="10" t="s">
        <v>112</v>
      </c>
      <c r="G71" s="12">
        <v>0</v>
      </c>
      <c r="H71" s="12">
        <v>19827</v>
      </c>
      <c r="I71" s="12">
        <v>19827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1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149</v>
      </c>
      <c r="B72" s="10" t="s">
        <v>150</v>
      </c>
      <c r="C72" s="10" t="s">
        <v>186</v>
      </c>
      <c r="D72" s="10" t="s">
        <v>187</v>
      </c>
      <c r="E72" s="10" t="s">
        <v>152</v>
      </c>
      <c r="F72" s="10" t="s">
        <v>151</v>
      </c>
      <c r="G72" s="12">
        <v>0</v>
      </c>
      <c r="H72" s="12">
        <v>2290000</v>
      </c>
      <c r="I72" s="12">
        <v>2290000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1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173</v>
      </c>
      <c r="B73" s="10" t="s">
        <v>150</v>
      </c>
      <c r="C73" s="10" t="s">
        <v>188</v>
      </c>
      <c r="D73" s="10" t="s">
        <v>187</v>
      </c>
      <c r="E73" s="10" t="s">
        <v>152</v>
      </c>
      <c r="F73" s="10" t="s">
        <v>151</v>
      </c>
      <c r="G73" s="12">
        <v>0</v>
      </c>
      <c r="H73" s="12">
        <v>2462520</v>
      </c>
      <c r="I73" s="12">
        <v>2462520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189</v>
      </c>
      <c r="B74" s="10" t="s">
        <v>190</v>
      </c>
      <c r="C74" s="10" t="s">
        <v>188</v>
      </c>
      <c r="D74" s="10" t="s">
        <v>187</v>
      </c>
      <c r="E74" s="10" t="s">
        <v>152</v>
      </c>
      <c r="F74" s="10" t="s">
        <v>151</v>
      </c>
      <c r="G74" s="12">
        <v>0</v>
      </c>
      <c r="H74" s="12">
        <v>0</v>
      </c>
      <c r="I74" s="12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149</v>
      </c>
      <c r="B75" s="10" t="s">
        <v>150</v>
      </c>
      <c r="C75" s="10" t="s">
        <v>191</v>
      </c>
      <c r="D75" s="10" t="s">
        <v>187</v>
      </c>
      <c r="E75" s="10" t="s">
        <v>152</v>
      </c>
      <c r="F75" s="10" t="s">
        <v>151</v>
      </c>
      <c r="G75" s="12">
        <v>0</v>
      </c>
      <c r="H75" s="12">
        <v>40104057.310000002</v>
      </c>
      <c r="I75" s="12">
        <v>37529443.82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0.93580167038715012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192</v>
      </c>
      <c r="B76" s="10" t="s">
        <v>193</v>
      </c>
      <c r="C76" s="10" t="s">
        <v>191</v>
      </c>
      <c r="D76" s="10" t="s">
        <v>187</v>
      </c>
      <c r="E76" s="10" t="s">
        <v>152</v>
      </c>
      <c r="F76" s="10" t="s">
        <v>151</v>
      </c>
      <c r="G76" s="12">
        <v>0</v>
      </c>
      <c r="H76" s="12">
        <v>1927027.9</v>
      </c>
      <c r="I76" s="12">
        <v>1927027.9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1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194</v>
      </c>
      <c r="B77" s="10" t="s">
        <v>195</v>
      </c>
      <c r="C77" s="10" t="s">
        <v>191</v>
      </c>
      <c r="D77" s="10" t="s">
        <v>187</v>
      </c>
      <c r="E77" s="10" t="s">
        <v>152</v>
      </c>
      <c r="F77" s="10" t="s">
        <v>151</v>
      </c>
      <c r="G77" s="12">
        <v>0</v>
      </c>
      <c r="H77" s="12">
        <v>14020350.310000001</v>
      </c>
      <c r="I77" s="12">
        <v>11594506.67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0.82697695946514471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149</v>
      </c>
      <c r="B78" s="10" t="s">
        <v>150</v>
      </c>
      <c r="C78" s="10" t="s">
        <v>196</v>
      </c>
      <c r="D78" s="10" t="s">
        <v>187</v>
      </c>
      <c r="E78" s="10" t="s">
        <v>152</v>
      </c>
      <c r="F78" s="10" t="s">
        <v>151</v>
      </c>
      <c r="G78" s="12">
        <v>0</v>
      </c>
      <c r="H78" s="12">
        <v>4802828.2</v>
      </c>
      <c r="I78" s="12">
        <v>3992000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0.83117693029286366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173</v>
      </c>
      <c r="B79" s="10" t="s">
        <v>150</v>
      </c>
      <c r="C79" s="10" t="s">
        <v>197</v>
      </c>
      <c r="D79" s="10" t="s">
        <v>187</v>
      </c>
      <c r="E79" s="10" t="s">
        <v>152</v>
      </c>
      <c r="F79" s="10" t="s">
        <v>151</v>
      </c>
      <c r="G79" s="12">
        <v>0</v>
      </c>
      <c r="H79" s="12">
        <v>417732.38</v>
      </c>
      <c r="I79" s="12">
        <v>417732.38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1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198</v>
      </c>
      <c r="B80" s="10" t="s">
        <v>199</v>
      </c>
      <c r="C80" s="10" t="s">
        <v>200</v>
      </c>
      <c r="D80" s="10" t="s">
        <v>187</v>
      </c>
      <c r="E80" s="10" t="s">
        <v>152</v>
      </c>
      <c r="F80" s="10" t="s">
        <v>151</v>
      </c>
      <c r="G80" s="12">
        <v>0</v>
      </c>
      <c r="H80" s="12">
        <v>9371300.7599999998</v>
      </c>
      <c r="I80" s="12">
        <v>9370952.7599999998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0.99996286534720069</v>
      </c>
      <c r="P80" s="6">
        <f>IF(J80=0,0,L80/J80)</f>
        <v>0</v>
      </c>
      <c r="Q80" s="6">
        <f>IF(L80=0,0,L80/K80)</f>
        <v>0</v>
      </c>
    </row>
    <row r="81" spans="1:17" x14ac:dyDescent="0.25">
      <c r="A81" s="10" t="s">
        <v>189</v>
      </c>
      <c r="B81" s="10" t="s">
        <v>190</v>
      </c>
      <c r="C81" s="10" t="s">
        <v>201</v>
      </c>
      <c r="D81" s="10" t="s">
        <v>187</v>
      </c>
      <c r="E81" s="10" t="s">
        <v>152</v>
      </c>
      <c r="F81" s="10" t="s">
        <v>151</v>
      </c>
      <c r="G81" s="12">
        <v>0</v>
      </c>
      <c r="H81" s="12">
        <v>85000</v>
      </c>
      <c r="I81" s="12">
        <v>85000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1</v>
      </c>
      <c r="P81" s="6">
        <f>IF(J81=0,0,L81/J81)</f>
        <v>0</v>
      </c>
      <c r="Q81" s="6">
        <f>IF(L81=0,0,L81/K81)</f>
        <v>0</v>
      </c>
    </row>
    <row r="82" spans="1:17" x14ac:dyDescent="0.25">
      <c r="G82" s="13">
        <f>SUM(G4:G81)</f>
        <v>400000</v>
      </c>
      <c r="H82" s="13">
        <f>SUM(H4:H81)</f>
        <v>80444448.859999999</v>
      </c>
      <c r="I82" s="13">
        <f>SUM(I4:I81)</f>
        <v>74585270.530000001</v>
      </c>
      <c r="P82" s="11">
        <f t="shared" ref="P82" si="0">IF(J82=0,0,L82/J82)</f>
        <v>0</v>
      </c>
      <c r="Q82" s="11">
        <f t="shared" ref="Q82" si="1">IF(L82=0,0,L82/K82)</f>
        <v>0</v>
      </c>
    </row>
    <row r="83" spans="1:17" x14ac:dyDescent="0.25">
      <c r="A83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Robe sandoval</cp:lastModifiedBy>
  <dcterms:created xsi:type="dcterms:W3CDTF">2023-06-21T19:35:53Z</dcterms:created>
  <dcterms:modified xsi:type="dcterms:W3CDTF">2026-01-15T18:01:29Z</dcterms:modified>
</cp:coreProperties>
</file>