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Charly\Desktop\L.C. SANDOVAL\CUENTAS PUBLICAS\CUENTA PUBLICA 2025\CUENTA PUBLICA\"/>
    </mc:Choice>
  </mc:AlternateContent>
  <xr:revisionPtr revIDLastSave="0" documentId="13_ncr:1_{B122B227-1C53-40BB-A1E0-835E967C812D}" xr6:coauthVersionLast="47" xr6:coauthVersionMax="47" xr10:uidLastSave="{00000000-0000-0000-0000-000000000000}"/>
  <bookViews>
    <workbookView xWindow="-120" yWindow="-120" windowWidth="29040" windowHeight="15720" tabRatio="782" xr2:uid="{072641A8-F22B-4960-808B-50E51E5F091D}"/>
  </bookViews>
  <sheets>
    <sheet name="Notas de Disciplina Financiera" sheetId="2" r:id="rId1"/>
    <sheet name="NDF-01" sheetId="6" r:id="rId2"/>
    <sheet name="NDF-02" sheetId="1" r:id="rId3"/>
    <sheet name="NDF-03" sheetId="3" r:id="rId4"/>
    <sheet name="NDF-04" sheetId="7" r:id="rId5"/>
    <sheet name="NDF-05" sheetId="8" r:id="rId6"/>
    <sheet name="NDF-06" sheetId="9" r:id="rId7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0" i="3" l="1"/>
  <c r="F29" i="3"/>
  <c r="F28" i="3"/>
  <c r="F27" i="3"/>
  <c r="F26" i="3"/>
  <c r="F25" i="3"/>
  <c r="F24" i="3"/>
  <c r="F23" i="3"/>
  <c r="F22" i="3"/>
  <c r="F14" i="3"/>
  <c r="F13" i="3"/>
  <c r="F12" i="3"/>
  <c r="B6" i="3"/>
  <c r="F3" i="9"/>
  <c r="F2" i="9"/>
  <c r="F1" i="9"/>
  <c r="F3" i="8"/>
  <c r="F2" i="8"/>
  <c r="F1" i="8"/>
  <c r="F3" i="7"/>
  <c r="F2" i="7"/>
  <c r="F1" i="7"/>
  <c r="F3" i="3"/>
  <c r="F2" i="3"/>
  <c r="F1" i="3"/>
  <c r="F3" i="1"/>
  <c r="F2" i="1"/>
  <c r="F1" i="1"/>
  <c r="F3" i="6"/>
  <c r="F2" i="6"/>
  <c r="F1" i="6"/>
  <c r="B3" i="9"/>
  <c r="B1" i="9"/>
  <c r="B3" i="8"/>
  <c r="B1" i="8"/>
  <c r="B3" i="7"/>
  <c r="B1" i="7"/>
  <c r="B3" i="3"/>
  <c r="B1" i="3"/>
  <c r="B3" i="1"/>
  <c r="B9" i="1" s="1"/>
  <c r="B1" i="1"/>
  <c r="B6" i="1" s="1"/>
  <c r="B3" i="6"/>
  <c r="B1" i="6"/>
  <c r="E21" i="3"/>
  <c r="D21" i="3"/>
  <c r="E11" i="3"/>
  <c r="F11" i="3"/>
  <c r="D11" i="3"/>
  <c r="F21" i="3" l="1"/>
  <c r="F31" i="3" s="1"/>
  <c r="D31" i="3"/>
  <c r="E31" i="3"/>
</calcChain>
</file>

<file path=xl/sharedStrings.xml><?xml version="1.0" encoding="utf-8"?>
<sst xmlns="http://schemas.openxmlformats.org/spreadsheetml/2006/main" count="269" uniqueCount="157">
  <si>
    <t>Ejercicio:</t>
  </si>
  <si>
    <t>Notas de Disciplina Financiera</t>
  </si>
  <si>
    <t>Periodicidad:</t>
  </si>
  <si>
    <t>Trimestral</t>
  </si>
  <si>
    <t>Corte:</t>
  </si>
  <si>
    <t>(Cifras en Pesos)</t>
  </si>
  <si>
    <t>NOTAS</t>
  </si>
  <si>
    <t>DESCRIPCIÓN</t>
  </si>
  <si>
    <t>NOTAS DE DISCIPLINA FINANCIERA:</t>
  </si>
  <si>
    <t>NDF-01</t>
  </si>
  <si>
    <t>1. Balance Presupuestario de Recursos Disponibles Negativo</t>
  </si>
  <si>
    <t>NDF-02</t>
  </si>
  <si>
    <t>2. Aumento o creación de nuevo Gasto</t>
  </si>
  <si>
    <t>NDF-03</t>
  </si>
  <si>
    <t>3. Pasivo Circulante al Cierre del Ejercicio (ESF-12)</t>
  </si>
  <si>
    <t>NDF-04</t>
  </si>
  <si>
    <t>4. Deuda Pública y Obligaciones</t>
  </si>
  <si>
    <t>NDF-05</t>
  </si>
  <si>
    <t>5. Obligaciones a Corto Plazo</t>
  </si>
  <si>
    <t>NDF-06</t>
  </si>
  <si>
    <t>6. Evaluación de Cumplimiento</t>
  </si>
  <si>
    <t>Se informará:</t>
  </si>
  <si>
    <t>a) Acciones para recuperar el Balance Presupuestario de Recursos Disponibles Sostenible.</t>
  </si>
  <si>
    <t>Favor de ver el instructivo de esta nota (NDF-01):</t>
  </si>
  <si>
    <t>En caso de no obtener un Balance Presupuestario de Recursos Disponibles Negativo, indicar la aclaración.</t>
  </si>
  <si>
    <t>2. Aumento o creación de nuevo Gasto:</t>
  </si>
  <si>
    <t>Art. 8 LDF</t>
  </si>
  <si>
    <t xml:space="preserve">Clasificación por Objeto del Gasto (Capítulo y Concepto) </t>
  </si>
  <si>
    <t>(PESOS)</t>
  </si>
  <si>
    <t>Modificaciones</t>
  </si>
  <si>
    <t>Concepto (c)</t>
  </si>
  <si>
    <t>Aprobado (d)</t>
  </si>
  <si>
    <t>Ampliaciones
 Líquidas</t>
  </si>
  <si>
    <t>Reducciones
Líquidas</t>
  </si>
  <si>
    <t>Ampliaciones
 Compensadas</t>
  </si>
  <si>
    <t>Reducciones
Compensadas</t>
  </si>
  <si>
    <t>Total</t>
  </si>
  <si>
    <t>Modificado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</si>
  <si>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</si>
  <si>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</si>
  <si>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</si>
  <si>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</si>
  <si>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</si>
  <si>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</si>
  <si>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</si>
  <si>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</si>
  <si>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</si>
  <si>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</si>
  <si>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</si>
  <si>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</si>
  <si>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</si>
  <si>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</si>
  <si>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</si>
  <si>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</si>
  <si>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</si>
  <si>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</si>
  <si>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</si>
  <si>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</si>
  <si>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</si>
  <si>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</si>
  <si>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</si>
  <si>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</si>
  <si>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</si>
  <si>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</si>
  <si>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</si>
  <si>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</si>
  <si>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</si>
  <si>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</si>
  <si>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</si>
  <si>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</si>
  <si>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</si>
  <si>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</si>
  <si>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</si>
  <si>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</si>
  <si>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</si>
  <si>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</si>
  <si>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</si>
  <si>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</si>
  <si>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</si>
  <si>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</si>
  <si>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</si>
  <si>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</si>
  <si>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</si>
  <si>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</si>
  <si>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</si>
  <si>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</si>
  <si>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</si>
  <si>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</si>
  <si>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</si>
  <si>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</si>
  <si>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</si>
  <si>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</si>
  <si>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</si>
  <si>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</si>
  <si>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</si>
  <si>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</si>
  <si>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</si>
  <si>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</si>
  <si>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</si>
  <si>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</si>
  <si>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</si>
  <si>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</si>
  <si>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</si>
  <si>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</si>
  <si>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</si>
  <si>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</si>
  <si>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</si>
  <si>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</si>
  <si>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</si>
  <si>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</si>
  <si>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</si>
  <si>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</si>
  <si>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</si>
  <si>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3. Pasivo Circulante al Cierre del Ejercicio (ESF-12):</t>
  </si>
  <si>
    <t>Informe de cuentas por pagar y que integran el pasivo circulante al cierre del ejercicio</t>
  </si>
  <si>
    <t>COG</t>
  </si>
  <si>
    <t>Concepto</t>
  </si>
  <si>
    <t>Devengado</t>
  </si>
  <si>
    <t>Pagado</t>
  </si>
  <si>
    <t>Cuentas por pagar</t>
  </si>
  <si>
    <t>(a)</t>
  </si>
  <si>
    <t>(b)</t>
  </si>
  <si>
    <t>(c) = (a-b)</t>
  </si>
  <si>
    <t>Gasto No Etiquetado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</si>
  <si>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</si>
  <si>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</si>
  <si>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</si>
  <si>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</si>
  <si>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</si>
  <si>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</si>
  <si>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</si>
  <si>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</si>
  <si>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</si>
  <si>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Gasto Etiquetado</t>
  </si>
  <si>
    <t>Favor de ver el instructivo de esta nota (NDF-03):</t>
  </si>
  <si>
    <t>En caso de no tener pasivos al cierre del ejercicio, hacer la aclaración o la inidcación.</t>
  </si>
  <si>
    <t>Se revelará:</t>
  </si>
  <si>
    <t>a) La información detallada de cada Financiamiento u Obligación contraída en los términos del Título Tercero Capítulo</t>
  </si>
  <si>
    <t>Uno de la Ley de Disciplina Financiera de las Entidades Federativas y Municipios, incluyendocomo mínimo,el importe,</t>
  </si>
  <si>
    <t>tasa, plazo, comisiones y demás accesorios pactados.</t>
  </si>
  <si>
    <t>Favor de ver el instructivo de esta nota (NDF-04):</t>
  </si>
  <si>
    <t>En caso de no contar deuda pública u obligaciones, hacer la aclaración o la inidcación.</t>
  </si>
  <si>
    <t>a) La información detallada de las Obligaciones a corto plazo contraídas en los términos del Título Tercero Capítulo Uno</t>
  </si>
  <si>
    <t>de la Ley de Disciplina Financiera de las Entidades Federativas y Municipios, incluyendo por lo menos importe, tasas,</t>
  </si>
  <si>
    <t xml:space="preserve"> plazo, comisiones y cualquier costo relacionado, así mismo se deberá incluir la tasa efectiva.</t>
  </si>
  <si>
    <t>Favor de ver el instructivo de esta nota (NDF-05):</t>
  </si>
  <si>
    <t>En caso de no contar con Obligaciones a Corto Plazo, hacer la aclaración o la inidcación.</t>
  </si>
  <si>
    <t>a) La información relativa al cumplimiento de los convenios de Deuda Garantizada.</t>
  </si>
  <si>
    <t>MUNICIPIO MOROLEON GUANAJUATO</t>
  </si>
  <si>
    <t>Ejercicio 2025</t>
  </si>
  <si>
    <t>NO SE CUENTA CON OBLIGACIONES A CORTO PLAZO</t>
  </si>
  <si>
    <t>CONTAMOS CON UN BALANCE SOSTENIBLE</t>
  </si>
  <si>
    <t>SE GARANTIZA EL ANTICIPO DE PARTICIPACIONES CON LAS PARTICIPACIONES DEL MUNICIPIO 2026</t>
  </si>
  <si>
    <t>Correspondiente del 01 DE ENERO al 31 DE DICIEMBRE 2025</t>
  </si>
  <si>
    <t>DESCUENTOS DE 708,333.00 EN LOS MESES DE ENERO A NOVIEMBRE Y 708,337.00 EN DICIEMBRE 2026</t>
  </si>
  <si>
    <t>ANTICIPO DE PARTICIPACIONES 8,500,000.00 INTERES DE 0.61% MENSUAL</t>
  </si>
  <si>
    <t>Cuenta Pública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</si>
</sst>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9" x14ac:knownFonts="1">
    <font>
      <sz val="9"/>
      <color theme="1"/>
      <name val="Calibri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u/>
      <sz val="9"/>
      <color theme="10"/>
      <name val="Calibri"/>
      <family val="2"/>
    </font>
    <font>
      <sz val="11"/>
      <color rgb="FF000000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Calibri"/>
      <family val="2"/>
    </font>
    <font>
      <b/>
      <sz val="8"/>
      <color rgb="FF0070C0"/>
      <name val="Arial"/>
      <family val="2"/>
    </font>
    <font>
      <b/>
      <sz val="8"/>
      <color rgb="FF000000"/>
      <name val="Arial"/>
      <family val="2"/>
    </font>
    <font>
      <b/>
      <u/>
      <sz val="8"/>
      <color theme="10"/>
      <name val="Arial"/>
      <family val="2"/>
    </font>
    <font>
      <sz val="8"/>
      <color rgb="FF00000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theme="5" tint="-0.249977111117893"/>
      <name val="Arial"/>
      <family val="2"/>
    </font>
    <font>
      <u/>
      <sz val="8"/>
      <color theme="10"/>
      <name val="Arial"/>
      <family val="2"/>
    </font>
    <font>
      <sz val="9"/>
      <color theme="1"/>
      <name val="Calibri"/>
      <family val="2"/>
    </font>
    <font>
      <sz val="10"/>
      <color theme="1"/>
      <name val="Times New Roman"/>
      <family val="2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 tint="-0.249977111117893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thin">
        <color indexed="64"/>
      </left>
      <right style="medium">
        <color rgb="FF000000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rgb="FF000000"/>
      </right>
      <top/>
      <bottom/>
      <diagonal/>
    </border>
  </borders>
  <cellStyleXfs count="11">
    <xf numFmtId="0" fontId="0" fillId="0" borderId="0"/>
    <xf numFmtId="0" fontId="4" fillId="0" borderId="0" applyNumberFormat="0" applyFill="0" applyBorder="0" applyAlignment="0" applyProtection="0"/>
    <xf numFmtId="0" fontId="5" fillId="0" borderId="0"/>
    <xf numFmtId="0" fontId="13" fillId="0" borderId="0"/>
    <xf numFmtId="0" fontId="14" fillId="0" borderId="0"/>
    <xf numFmtId="0" fontId="5" fillId="0" borderId="0"/>
    <xf numFmtId="43" fontId="17" fillId="0" borderId="0" applyFont="0" applyFill="0" applyBorder="0" applyAlignment="0" applyProtection="0"/>
    <xf numFmtId="0" fontId="1" fillId="0" borderId="0"/>
    <xf numFmtId="0" fontId="18" fillId="0" borderId="0"/>
    <xf numFmtId="0" fontId="3" fillId="0" borderId="0"/>
    <xf numFmtId="43" fontId="1" fillId="0" borderId="0" applyFont="0" applyFill="0" applyBorder="0" applyAlignment="0" applyProtection="0"/>
  </cellStyleXfs>
  <cellXfs count="89">
    <xf numFmtId="0" fontId="0" fillId="0" borderId="0" xfId="0"/>
    <xf numFmtId="0" fontId="3" fillId="0" borderId="0" xfId="0" applyFont="1"/>
    <xf numFmtId="0" fontId="2" fillId="2" borderId="4" xfId="0" applyFont="1" applyFill="1" applyBorder="1" applyAlignment="1">
      <alignment horizontal="center" vertical="center" wrapText="1"/>
    </xf>
    <xf numFmtId="3" fontId="3" fillId="0" borderId="3" xfId="0" applyNumberFormat="1" applyFont="1" applyBorder="1"/>
    <xf numFmtId="0" fontId="2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indent="3"/>
    </xf>
    <xf numFmtId="0" fontId="3" fillId="0" borderId="2" xfId="0" applyFont="1" applyBorder="1" applyAlignment="1">
      <alignment horizontal="left" indent="3"/>
    </xf>
    <xf numFmtId="0" fontId="3" fillId="0" borderId="3" xfId="0" applyFont="1" applyBorder="1" applyAlignment="1">
      <alignment vertical="center"/>
    </xf>
    <xf numFmtId="0" fontId="2" fillId="0" borderId="1" xfId="0" applyFont="1" applyBorder="1" applyAlignment="1">
      <alignment horizontal="left" vertical="center" indent="1"/>
    </xf>
    <xf numFmtId="0" fontId="2" fillId="0" borderId="2" xfId="0" applyFont="1" applyBorder="1" applyAlignment="1">
      <alignment horizontal="left" vertical="center" indent="1"/>
    </xf>
    <xf numFmtId="0" fontId="2" fillId="0" borderId="2" xfId="0" applyFont="1" applyBorder="1" applyAlignment="1">
      <alignment horizontal="left" indent="1"/>
    </xf>
    <xf numFmtId="0" fontId="3" fillId="0" borderId="2" xfId="0" applyFont="1" applyBorder="1" applyAlignment="1">
      <alignment horizontal="left" vertical="center" indent="4"/>
    </xf>
    <xf numFmtId="0" fontId="3" fillId="0" borderId="2" xfId="0" applyFont="1" applyBorder="1" applyAlignment="1">
      <alignment horizontal="left" vertical="center" indent="2"/>
    </xf>
    <xf numFmtId="0" fontId="3" fillId="0" borderId="2" xfId="0" applyFont="1" applyBorder="1" applyAlignment="1">
      <alignment horizontal="left" indent="4"/>
    </xf>
    <xf numFmtId="0" fontId="6" fillId="3" borderId="9" xfId="2" applyFont="1" applyFill="1" applyBorder="1" applyAlignment="1">
      <alignment horizontal="centerContinuous" vertical="center"/>
    </xf>
    <xf numFmtId="0" fontId="6" fillId="3" borderId="9" xfId="2" applyFont="1" applyFill="1" applyBorder="1" applyAlignment="1">
      <alignment horizontal="right" vertical="center"/>
    </xf>
    <xf numFmtId="0" fontId="6" fillId="3" borderId="10" xfId="2" applyFont="1" applyFill="1" applyBorder="1" applyAlignment="1">
      <alignment horizontal="left" vertical="center"/>
    </xf>
    <xf numFmtId="0" fontId="6" fillId="3" borderId="11" xfId="2" applyFont="1" applyFill="1" applyBorder="1" applyAlignment="1">
      <alignment horizontal="centerContinuous" vertical="center"/>
    </xf>
    <xf numFmtId="0" fontId="6" fillId="3" borderId="0" xfId="2" applyFont="1" applyFill="1" applyAlignment="1">
      <alignment horizontal="centerContinuous" vertical="center"/>
    </xf>
    <xf numFmtId="0" fontId="6" fillId="3" borderId="0" xfId="2" applyFont="1" applyFill="1" applyAlignment="1">
      <alignment horizontal="right" vertical="center"/>
    </xf>
    <xf numFmtId="0" fontId="6" fillId="3" borderId="8" xfId="2" applyFont="1" applyFill="1" applyBorder="1" applyAlignment="1">
      <alignment vertical="center"/>
    </xf>
    <xf numFmtId="0" fontId="6" fillId="3" borderId="8" xfId="2" applyFont="1" applyFill="1" applyBorder="1" applyAlignment="1">
      <alignment horizontal="left" vertical="center"/>
    </xf>
    <xf numFmtId="0" fontId="6" fillId="3" borderId="13" xfId="2" applyFont="1" applyFill="1" applyBorder="1" applyAlignment="1">
      <alignment horizontal="centerContinuous" vertical="center"/>
    </xf>
    <xf numFmtId="0" fontId="6" fillId="3" borderId="14" xfId="2" applyFont="1" applyFill="1" applyBorder="1" applyAlignment="1">
      <alignment horizontal="centerContinuous" vertical="center"/>
    </xf>
    <xf numFmtId="0" fontId="6" fillId="4" borderId="15" xfId="0" applyFont="1" applyFill="1" applyBorder="1" applyAlignment="1" applyProtection="1">
      <alignment horizontal="center" vertical="center" wrapText="1"/>
      <protection locked="0"/>
    </xf>
    <xf numFmtId="0" fontId="6" fillId="4" borderId="16" xfId="0" applyFont="1" applyFill="1" applyBorder="1" applyAlignment="1" applyProtection="1">
      <alignment horizontal="center" vertical="center"/>
      <protection locked="0"/>
    </xf>
    <xf numFmtId="0" fontId="6" fillId="0" borderId="17" xfId="0" applyFont="1" applyBorder="1" applyAlignment="1" applyProtection="1">
      <alignment horizontal="center"/>
      <protection locked="0"/>
    </xf>
    <xf numFmtId="0" fontId="7" fillId="0" borderId="18" xfId="0" applyFont="1" applyBorder="1" applyProtection="1">
      <protection locked="0"/>
    </xf>
    <xf numFmtId="0" fontId="6" fillId="0" borderId="19" xfId="0" applyFont="1" applyBorder="1" applyAlignment="1" applyProtection="1">
      <alignment horizontal="center"/>
      <protection locked="0"/>
    </xf>
    <xf numFmtId="0" fontId="6" fillId="0" borderId="20" xfId="0" applyFont="1" applyBorder="1" applyAlignment="1" applyProtection="1">
      <alignment horizontal="center"/>
      <protection locked="0"/>
    </xf>
    <xf numFmtId="0" fontId="6" fillId="0" borderId="20" xfId="0" applyFont="1" applyBorder="1" applyAlignment="1" applyProtection="1">
      <alignment horizontal="left" indent="1"/>
      <protection locked="0"/>
    </xf>
    <xf numFmtId="0" fontId="6" fillId="0" borderId="21" xfId="0" applyFont="1" applyBorder="1" applyAlignment="1" applyProtection="1">
      <alignment horizontal="center"/>
      <protection locked="0"/>
    </xf>
    <xf numFmtId="0" fontId="6" fillId="0" borderId="22" xfId="0" applyFont="1" applyBorder="1" applyAlignment="1" applyProtection="1">
      <alignment horizontal="left" indent="1"/>
      <protection locked="0"/>
    </xf>
    <xf numFmtId="0" fontId="9" fillId="0" borderId="20" xfId="0" applyFont="1" applyBorder="1" applyAlignment="1" applyProtection="1">
      <alignment horizontal="center"/>
      <protection locked="0"/>
    </xf>
    <xf numFmtId="10" fontId="10" fillId="3" borderId="0" xfId="2" applyNumberFormat="1" applyFont="1" applyFill="1" applyAlignment="1">
      <alignment horizontal="right" vertical="center"/>
    </xf>
    <xf numFmtId="0" fontId="6" fillId="3" borderId="0" xfId="2" applyFont="1" applyFill="1" applyAlignment="1">
      <alignment horizontal="left" vertical="center"/>
    </xf>
    <xf numFmtId="0" fontId="7" fillId="0" borderId="0" xfId="0" applyFont="1"/>
    <xf numFmtId="0" fontId="2" fillId="0" borderId="0" xfId="0" applyFont="1"/>
    <xf numFmtId="0" fontId="11" fillId="0" borderId="19" xfId="1" applyFont="1" applyBorder="1" applyAlignment="1" applyProtection="1">
      <alignment horizontal="center"/>
      <protection locked="0"/>
    </xf>
    <xf numFmtId="0" fontId="3" fillId="0" borderId="0" xfId="0" applyFont="1" applyAlignment="1">
      <alignment horizontal="left" indent="2"/>
    </xf>
    <xf numFmtId="0" fontId="3" fillId="0" borderId="0" xfId="0" applyFont="1" applyAlignment="1">
      <alignment horizontal="left" indent="3"/>
    </xf>
    <xf numFmtId="0" fontId="3" fillId="0" borderId="0" xfId="0" applyFont="1" applyAlignment="1">
      <alignment horizontal="left" indent="4"/>
    </xf>
    <xf numFmtId="0" fontId="12" fillId="0" borderId="29" xfId="0" applyFont="1" applyBorder="1" applyAlignment="1">
      <alignment vertical="center"/>
    </xf>
    <xf numFmtId="0" fontId="10" fillId="0" borderId="30" xfId="0" applyFont="1" applyBorder="1" applyAlignment="1">
      <alignment horizontal="right" vertical="center" wrapText="1"/>
    </xf>
    <xf numFmtId="4" fontId="10" fillId="0" borderId="30" xfId="0" applyNumberFormat="1" applyFont="1" applyBorder="1" applyAlignment="1">
      <alignment horizontal="right" vertical="center" wrapText="1"/>
    </xf>
    <xf numFmtId="4" fontId="10" fillId="0" borderId="31" xfId="0" applyNumberFormat="1" applyFont="1" applyBorder="1" applyAlignment="1">
      <alignment horizontal="right" vertical="center" wrapText="1"/>
    </xf>
    <xf numFmtId="0" fontId="12" fillId="0" borderId="32" xfId="0" applyFont="1" applyBorder="1" applyAlignment="1">
      <alignment horizontal="center" vertical="center"/>
    </xf>
    <xf numFmtId="0" fontId="10" fillId="0" borderId="1" xfId="0" applyFont="1" applyBorder="1" applyAlignment="1">
      <alignment vertical="center" wrapText="1"/>
    </xf>
    <xf numFmtId="4" fontId="10" fillId="0" borderId="1" xfId="0" applyNumberFormat="1" applyFont="1" applyBorder="1" applyAlignment="1">
      <alignment horizontal="right" vertical="center" wrapText="1"/>
    </xf>
    <xf numFmtId="4" fontId="10" fillId="0" borderId="33" xfId="0" applyNumberFormat="1" applyFont="1" applyBorder="1" applyAlignment="1">
      <alignment horizontal="right" vertical="center" wrapText="1"/>
    </xf>
    <xf numFmtId="0" fontId="12" fillId="0" borderId="34" xfId="0" applyFont="1" applyBorder="1" applyAlignment="1">
      <alignment horizontal="center" vertical="center"/>
    </xf>
    <xf numFmtId="0" fontId="12" fillId="0" borderId="2" xfId="0" applyFont="1" applyBorder="1" applyAlignment="1">
      <alignment horizontal="left" vertical="center" wrapText="1" indent="1"/>
    </xf>
    <xf numFmtId="4" fontId="3" fillId="0" borderId="2" xfId="0" applyNumberFormat="1" applyFont="1" applyBorder="1" applyAlignment="1">
      <alignment vertical="center" wrapText="1"/>
    </xf>
    <xf numFmtId="4" fontId="12" fillId="0" borderId="35" xfId="0" applyNumberFormat="1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4" fontId="10" fillId="0" borderId="2" xfId="0" applyNumberFormat="1" applyFont="1" applyBorder="1" applyAlignment="1">
      <alignment horizontal="right" vertical="center" wrapText="1"/>
    </xf>
    <xf numFmtId="4" fontId="10" fillId="0" borderId="35" xfId="0" applyNumberFormat="1" applyFont="1" applyBorder="1" applyAlignment="1">
      <alignment horizontal="right" vertical="center" wrapText="1"/>
    </xf>
    <xf numFmtId="0" fontId="12" fillId="0" borderId="15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 wrapText="1" indent="1"/>
    </xf>
    <xf numFmtId="4" fontId="3" fillId="0" borderId="3" xfId="0" applyNumberFormat="1" applyFont="1" applyBorder="1" applyAlignment="1">
      <alignment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28" xfId="0" applyFont="1" applyFill="1" applyBorder="1" applyAlignment="1">
      <alignment horizontal="center" vertical="center" wrapText="1"/>
    </xf>
    <xf numFmtId="0" fontId="15" fillId="0" borderId="0" xfId="3" applyFont="1"/>
    <xf numFmtId="0" fontId="16" fillId="0" borderId="0" xfId="1" applyFont="1"/>
    <xf numFmtId="4" fontId="2" fillId="0" borderId="2" xfId="0" applyNumberFormat="1" applyFont="1" applyBorder="1" applyAlignment="1" applyProtection="1">
      <alignment horizontal="right" vertical="top"/>
      <protection locked="0"/>
    </xf>
    <xf numFmtId="4" fontId="3" fillId="0" borderId="2" xfId="0" applyNumberFormat="1" applyFont="1" applyBorder="1" applyAlignment="1" applyProtection="1">
      <alignment horizontal="right" vertical="top"/>
      <protection locked="0"/>
    </xf>
    <xf numFmtId="4" fontId="3" fillId="0" borderId="8" xfId="0" applyNumberFormat="1" applyFont="1" applyBorder="1" applyAlignment="1">
      <alignment horizontal="center" vertical="center"/>
    </xf>
    <xf numFmtId="4" fontId="2" fillId="0" borderId="8" xfId="0" applyNumberFormat="1" applyFont="1" applyBorder="1" applyAlignment="1">
      <alignment horizontal="right" vertical="center"/>
    </xf>
    <xf numFmtId="0" fontId="6" fillId="3" borderId="12" xfId="2" applyFont="1" applyFill="1" applyBorder="1" applyAlignment="1">
      <alignment horizontal="center" vertical="center"/>
    </xf>
    <xf numFmtId="0" fontId="6" fillId="3" borderId="13" xfId="2" applyFont="1" applyFill="1" applyBorder="1" applyAlignment="1">
      <alignment horizontal="center" vertical="center"/>
    </xf>
    <xf numFmtId="0" fontId="10" fillId="3" borderId="0" xfId="2" applyFont="1" applyFill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10" fillId="2" borderId="27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 wrapText="1"/>
    </xf>
    <xf numFmtId="0" fontId="10" fillId="2" borderId="23" xfId="0" applyFont="1" applyFill="1" applyBorder="1" applyAlignment="1">
      <alignment horizontal="center" vertical="center"/>
    </xf>
    <xf numFmtId="0" fontId="10" fillId="2" borderId="24" xfId="0" applyFont="1" applyFill="1" applyBorder="1" applyAlignment="1">
      <alignment horizontal="center" vertical="center"/>
    </xf>
    <xf numFmtId="0" fontId="10" fillId="2" borderId="25" xfId="0" applyFont="1" applyFill="1" applyBorder="1" applyAlignment="1">
      <alignment horizontal="center" vertical="center"/>
    </xf>
    <xf numFmtId="0" fontId="10" fillId="2" borderId="34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36" xfId="0" applyFont="1" applyFill="1" applyBorder="1" applyAlignment="1">
      <alignment horizontal="center" vertical="center"/>
    </xf>
    <xf numFmtId="0" fontId="10" fillId="2" borderId="15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26" xfId="0" applyFont="1" applyFill="1" applyBorder="1" applyAlignment="1">
      <alignment horizontal="center" vertical="center"/>
    </xf>
  </cellXfs>
  <cellStyles count="11">
    <cellStyle name="Hipervínculo" xfId="1" builtinId="8"/>
    <cellStyle name="Millares 2" xfId="6" xr:uid="{6E03D785-CF2B-4748-BC99-5883681BD204}"/>
    <cellStyle name="Millares 3" xfId="10" xr:uid="{2A66E1B4-0E01-450F-BB5C-7B980CE67EFA}"/>
    <cellStyle name="Normal" xfId="0" builtinId="0"/>
    <cellStyle name="Normal 2" xfId="3" xr:uid="{B9F6D3C9-E1F5-4FCE-80E1-85F1EA587C17}"/>
    <cellStyle name="Normal 2 2" xfId="4" xr:uid="{39A497E9-A4CD-4E74-B9FB-53AB6D1DB61C}"/>
    <cellStyle name="Normal 2 3" xfId="9" xr:uid="{DEB92DB2-5522-4A8A-BA54-4E2AE7AB153A}"/>
    <cellStyle name="Normal 3" xfId="2" xr:uid="{15527831-D55B-405A-BB41-B4B6E8217DD5}"/>
    <cellStyle name="Normal 3 2" xfId="8" xr:uid="{90BF317C-B3F3-45FF-BEBB-0E07FB1B29BB}"/>
    <cellStyle name="Normal 3 3" xfId="5" xr:uid="{38110EF8-93CE-4AA0-BABF-70BABEFD67B4}"/>
    <cellStyle name="Normal 4" xfId="7" xr:uid="{A964D3CE-5E9E-4F39-8EB6-DC858713203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BCD4D2-8C80-4224-80F0-04CC9233204A}">
  <sheetPr>
    <tabColor theme="6" tint="-0.249977111117893"/>
  </sheetPr>
  <dimension ref="A1:D15"/>
  <sheetViews>
    <sheetView tabSelected="1" workbookViewId="0">
      <selection activeCell="D15" sqref="D15"/>
    </sheetView>
  </sheetViews>
  <sheetFormatPr baseColWidth="10" defaultColWidth="12" defaultRowHeight="11.25" x14ac:dyDescent="0.2"/>
  <cols>
    <col min="1" max="1" width="17.33203125" style="1" customWidth="1"/>
    <col min="2" max="2" width="86.1640625" style="1" bestFit="1" customWidth="1"/>
    <col min="3" max="16384" width="12" style="1"/>
  </cols>
  <sheetData>
    <row r="1" spans="1:4" x14ac:dyDescent="0.2">
      <c r="A1" s="15" t="s">
        <v>148</v>
      </c>
      <c r="B1" s="15"/>
      <c r="C1" s="16" t="s">
        <v>0</v>
      </c>
      <c r="D1" s="17">
        <v>2025</v>
      </c>
    </row>
    <row r="2" spans="1:4" x14ac:dyDescent="0.2">
      <c r="A2" s="18" t="s">
        <v>1</v>
      </c>
      <c r="B2" s="19"/>
      <c r="C2" s="20" t="s">
        <v>2</v>
      </c>
      <c r="D2" s="21" t="s">
        <v>3</v>
      </c>
    </row>
    <row r="3" spans="1:4" x14ac:dyDescent="0.2">
      <c r="A3" s="18" t="s">
        <v>153</v>
      </c>
      <c r="B3" s="19"/>
      <c r="C3" s="20" t="s">
        <v>4</v>
      </c>
      <c r="D3" s="22" t="s">
        <v>156</v>
      </c>
    </row>
    <row r="4" spans="1:4" x14ac:dyDescent="0.2">
      <c r="A4" s="69" t="s">
        <v>5</v>
      </c>
      <c r="B4" s="70"/>
      <c r="C4" s="23"/>
      <c r="D4" s="24"/>
    </row>
    <row r="5" spans="1:4" x14ac:dyDescent="0.2">
      <c r="A5" s="25" t="s">
        <v>6</v>
      </c>
      <c r="B5" s="26" t="s">
        <v>7</v>
      </c>
    </row>
    <row r="6" spans="1:4" x14ac:dyDescent="0.2">
      <c r="A6" s="27"/>
      <c r="B6" s="28"/>
    </row>
    <row r="7" spans="1:4" x14ac:dyDescent="0.2">
      <c r="A7" s="29"/>
      <c r="B7" s="34" t="s">
        <v>8</v>
      </c>
    </row>
    <row r="8" spans="1:4" x14ac:dyDescent="0.2">
      <c r="A8" s="29"/>
      <c r="B8" s="30"/>
    </row>
    <row r="9" spans="1:4" x14ac:dyDescent="0.2">
      <c r="A9" s="39" t="s">
        <v>9</v>
      </c>
      <c r="B9" s="31" t="s">
        <v>10</v>
      </c>
    </row>
    <row r="10" spans="1:4" x14ac:dyDescent="0.2">
      <c r="A10" s="39" t="s">
        <v>11</v>
      </c>
      <c r="B10" s="31" t="s">
        <v>12</v>
      </c>
    </row>
    <row r="11" spans="1:4" x14ac:dyDescent="0.2">
      <c r="A11" s="39" t="s">
        <v>13</v>
      </c>
      <c r="B11" s="31" t="s">
        <v>14</v>
      </c>
    </row>
    <row r="12" spans="1:4" x14ac:dyDescent="0.2">
      <c r="A12" s="39" t="s">
        <v>15</v>
      </c>
      <c r="B12" s="31" t="s">
        <v>16</v>
      </c>
    </row>
    <row r="13" spans="1:4" x14ac:dyDescent="0.2">
      <c r="A13" s="39" t="s">
        <v>17</v>
      </c>
      <c r="B13" s="31" t="s">
        <v>18</v>
      </c>
    </row>
    <row r="14" spans="1:4" x14ac:dyDescent="0.2">
      <c r="A14" s="39" t="s">
        <v>19</v>
      </c>
      <c r="B14" s="31" t="s">
        <v>20</v>
      </c>
    </row>
    <row r="15" spans="1:4" ht="12" thickBot="1" x14ac:dyDescent="0.25">
      <c r="A15" s="32"/>
      <c r="B15" s="33"/>
    </row>
  </sheetData>
  <mergeCells count="1">
    <mergeCell ref="A4:B4"/>
  </mergeCells>
  <phoneticPr fontId="8" type="noConversion"/>
  <dataValidations count="3">
    <dataValidation type="list" allowBlank="1" showInputMessage="1" showErrorMessage="1" prompt="Escoger el corte de la información, ya se trimestral (1 al 4) o anual (Cuenta Pública)." sqref="D3" xr:uid="{F7539517-E708-439E-B76F-D5354F9299C6}">
      <formula1>"1, 2, 3, 4, Cuenta Pública"</formula1>
    </dataValidation>
    <dataValidation type="list" allowBlank="1" showInputMessage="1" showErrorMessage="1" prompt="Escoger el tipo de periodicidad, de acuerdo con su presentación ya sea trimestral en la cuenta pública (Anual)." sqref="D2" xr:uid="{16D4B90E-6A7D-4430-B5AF-36EAC14BE059}">
      <formula1>"Trimestral, Anual"</formula1>
    </dataValidation>
    <dataValidation type="list" allowBlank="1" showInputMessage="1" showErrorMessage="1" prompt="Escoger el corte de la información, ya se trimestral (1 al 4) o anual (4)." sqref="D4" xr:uid="{43067B6A-D6EE-4EBA-BEFA-12414D76503A}">
      <formula1>"1, 2, 3, 4"</formula1>
    </dataValidation>
  </dataValidations>
  <hyperlinks>
    <hyperlink ref="A9" location="'NDF-01'!C5" display="NDF-01" xr:uid="{4A19E6B3-E94E-4B8A-83B6-76645E275403}"/>
    <hyperlink ref="A10" location="'NDF-02'!B5" display="NDF-02" xr:uid="{44E6E770-85C0-459F-BD88-4C939ED69088}"/>
    <hyperlink ref="A14" location="'NDF-06'!C5" display="NDF-06" xr:uid="{A5BFCE87-0BD5-4A26-B548-F97600BD0632}"/>
    <hyperlink ref="A13" location="'NDF-05'!C5" display="NDF-05" xr:uid="{A8E3CE02-1612-4566-AEB5-F87D6D509FC5}"/>
    <hyperlink ref="A12" location="'NDF-04'!C5" display="NDF-04" xr:uid="{34490880-580A-4BED-88C0-9805A578CD71}"/>
    <hyperlink ref="A11" location="'NDF-03'!C5" display="NDF-03" xr:uid="{E88ABBE4-024B-4D6D-8B8B-95AB3298560B}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4F5A2A-72CE-4935-B602-A708E7AE8553}">
  <dimension ref="A1:F17"/>
  <sheetViews>
    <sheetView showGridLines="0" workbookViewId="0">
      <selection activeCell="B3" sqref="B3:D3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71" t="str">
        <f>'Notas de Disciplina Financiera'!A1</f>
        <v>MUNICIPIO MOROLEON GUANAJUATO</v>
      </c>
      <c r="C1" s="71"/>
      <c r="D1" s="71"/>
      <c r="E1" s="35" t="s">
        <v>0</v>
      </c>
      <c r="F1" s="36">
        <f>'Notas de Disciplina Financiera'!D1</f>
        <v>2025</v>
      </c>
    </row>
    <row r="2" spans="1:6" x14ac:dyDescent="0.2">
      <c r="B2" s="71" t="s">
        <v>1</v>
      </c>
      <c r="C2" s="71"/>
      <c r="D2" s="71"/>
      <c r="E2" s="35" t="s">
        <v>2</v>
      </c>
      <c r="F2" s="36" t="str">
        <f>'Notas de Disciplina Financiera'!D2</f>
        <v>Trimestral</v>
      </c>
    </row>
    <row r="3" spans="1:6" x14ac:dyDescent="0.2">
      <c r="B3" s="71" t="str">
        <f>'Notas de Disciplina Financiera'!A3</f>
        <v>Correspondiente del 01 DE ENERO al 31 DE DICIEMBRE 2025</v>
      </c>
      <c r="C3" s="71"/>
      <c r="D3" s="71"/>
      <c r="E3" s="35" t="s">
        <v>4</v>
      </c>
      <c r="F3" s="36" t="str">
        <f>'Notas de Disciplina Financiera'!D3</f>
        <v>Cuenta Pública</v>
      </c>
    </row>
    <row r="5" spans="1:6" x14ac:dyDescent="0.2">
      <c r="B5" s="38"/>
      <c r="C5" s="38" t="s">
        <v>10</v>
      </c>
    </row>
    <row r="7" spans="1:6" x14ac:dyDescent="0.2">
      <c r="B7" s="1" t="s">
        <v>21</v>
      </c>
    </row>
    <row r="8" spans="1:6" x14ac:dyDescent="0.2">
      <c r="B8" s="40" t="s">
        <v>22</v>
      </c>
    </row>
    <row r="9" spans="1:6" x14ac:dyDescent="0.2">
      <c r="A9" s="37"/>
    </row>
    <row r="10" spans="1:6" x14ac:dyDescent="0.2">
      <c r="C10" s="1" t="s">
        <v>151</v>
      </c>
    </row>
    <row r="16" spans="1:6" x14ac:dyDescent="0.2">
      <c r="C16" s="64" t="s">
        <v>23</v>
      </c>
    </row>
    <row r="17" spans="3:3" x14ac:dyDescent="0.2">
      <c r="C17" s="63" t="s">
        <v>24</v>
      </c>
    </row>
  </sheetData>
  <mergeCells count="3">
    <mergeCell ref="B1:D1"/>
    <mergeCell ref="B2:D2"/>
    <mergeCell ref="B3:D3"/>
  </mergeCells>
  <hyperlinks>
    <hyperlink ref="C16" location="'NDF-01 (I)'!B63" display="Favor de ver el instructivo de esta nota (NDF-01):" xr:uid="{D9693601-45D1-4D86-B63D-B2ED298B1B86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FC09C2-DB29-4106-8A31-F761982343A7}">
  <dimension ref="A1:I162"/>
  <sheetViews>
    <sheetView showGridLines="0" topLeftCell="B1" zoomScaleNormal="100" workbookViewId="0">
      <selection activeCell="B9" sqref="B9:I9"/>
    </sheetView>
  </sheetViews>
  <sheetFormatPr baseColWidth="10" defaultColWidth="12" defaultRowHeight="11.25" x14ac:dyDescent="0.2"/>
  <cols>
    <col min="1" max="1" width="2.6640625" style="1" customWidth="1"/>
    <col min="2" max="2" width="83.33203125" style="1" customWidth="1"/>
    <col min="3" max="3" width="18" style="1" bestFit="1" customWidth="1"/>
    <col min="4" max="4" width="14.33203125" style="1" customWidth="1"/>
    <col min="5" max="5" width="13.33203125" style="1" customWidth="1"/>
    <col min="6" max="6" width="15" style="1" customWidth="1"/>
    <col min="7" max="7" width="14.6640625" style="1" customWidth="1"/>
    <col min="8" max="8" width="15.1640625" style="1" bestFit="1" customWidth="1"/>
    <col min="9" max="9" width="18" style="1" bestFit="1" customWidth="1"/>
    <col min="10" max="16384" width="12" style="1"/>
  </cols>
  <sheetData>
    <row r="1" spans="1:9" x14ac:dyDescent="0.2">
      <c r="B1" s="71" t="str">
        <f>'Notas de Disciplina Financiera'!A1</f>
        <v>MUNICIPIO MOROLEON GUANAJUATO</v>
      </c>
      <c r="C1" s="71"/>
      <c r="D1" s="71"/>
      <c r="E1" s="35" t="s">
        <v>0</v>
      </c>
      <c r="F1" s="36">
        <f>'Notas de Disciplina Financiera'!D1</f>
        <v>2025</v>
      </c>
    </row>
    <row r="2" spans="1:9" x14ac:dyDescent="0.2">
      <c r="B2" s="71" t="s">
        <v>1</v>
      </c>
      <c r="C2" s="71"/>
      <c r="D2" s="71"/>
      <c r="E2" s="35" t="s">
        <v>2</v>
      </c>
      <c r="F2" s="36" t="str">
        <f>'Notas de Disciplina Financiera'!D2</f>
        <v>Trimestral</v>
      </c>
    </row>
    <row r="3" spans="1:9" x14ac:dyDescent="0.2">
      <c r="B3" s="71" t="str">
        <f>'Notas de Disciplina Financiera'!A3</f>
        <v>Correspondiente del 01 DE ENERO al 31 DE DICIEMBRE 2025</v>
      </c>
      <c r="C3" s="71"/>
      <c r="D3" s="71"/>
      <c r="E3" s="35" t="s">
        <v>4</v>
      </c>
      <c r="F3" s="36" t="str">
        <f>'Notas de Disciplina Financiera'!D3</f>
        <v>Cuenta Pública</v>
      </c>
    </row>
    <row r="5" spans="1:9" x14ac:dyDescent="0.2">
      <c r="B5" s="38" t="s">
        <v>25</v>
      </c>
    </row>
    <row r="6" spans="1:9" x14ac:dyDescent="0.2">
      <c r="B6" s="77" t="str">
        <f>B1</f>
        <v>MUNICIPIO MOROLEON GUANAJUATO</v>
      </c>
      <c r="C6" s="77"/>
      <c r="D6" s="77"/>
      <c r="E6" s="77"/>
      <c r="F6" s="77"/>
      <c r="G6" s="77"/>
      <c r="H6" s="77"/>
      <c r="I6" s="77"/>
    </row>
    <row r="7" spans="1:9" x14ac:dyDescent="0.2">
      <c r="B7" s="72" t="s">
        <v>26</v>
      </c>
      <c r="C7" s="72"/>
      <c r="D7" s="72"/>
      <c r="E7" s="72"/>
      <c r="F7" s="72"/>
      <c r="G7" s="72"/>
      <c r="H7" s="72"/>
      <c r="I7" s="72"/>
    </row>
    <row r="8" spans="1:9" x14ac:dyDescent="0.2">
      <c r="B8" s="72" t="s">
        <v>27</v>
      </c>
      <c r="C8" s="72"/>
      <c r="D8" s="72"/>
      <c r="E8" s="72"/>
      <c r="F8" s="72"/>
      <c r="G8" s="72"/>
      <c r="H8" s="72"/>
      <c r="I8" s="72"/>
    </row>
    <row r="9" spans="1:9" x14ac:dyDescent="0.2">
      <c r="B9" s="72" t="str">
        <f>B3</f>
        <v>Correspondiente del 01 DE ENERO al 31 DE DICIEMBRE 2025</v>
      </c>
      <c r="C9" s="72"/>
      <c r="D9" s="72"/>
      <c r="E9" s="72"/>
      <c r="F9" s="72"/>
      <c r="G9" s="72"/>
      <c r="H9" s="72"/>
      <c r="I9" s="72"/>
    </row>
    <row r="10" spans="1:9" x14ac:dyDescent="0.2">
      <c r="B10" s="73" t="s">
        <v>28</v>
      </c>
      <c r="C10" s="73"/>
      <c r="D10" s="73"/>
      <c r="E10" s="73"/>
      <c r="F10" s="73"/>
      <c r="G10" s="73"/>
      <c r="H10" s="73"/>
      <c r="I10" s="73"/>
    </row>
    <row r="11" spans="1:9" x14ac:dyDescent="0.2">
      <c r="B11" s="5"/>
      <c r="C11" s="5"/>
      <c r="D11" s="74" t="s">
        <v>29</v>
      </c>
      <c r="E11" s="75"/>
      <c r="F11" s="75"/>
      <c r="G11" s="75"/>
      <c r="H11" s="76"/>
      <c r="I11" s="5"/>
    </row>
    <row r="12" spans="1:9" ht="56.25" customHeight="1" x14ac:dyDescent="0.2">
      <c r="B12" s="4" t="s">
        <v>30</v>
      </c>
      <c r="C12" s="4" t="s">
        <v>31</v>
      </c>
      <c r="D12" s="2" t="s">
        <v>32</v>
      </c>
      <c r="E12" s="2" t="s">
        <v>33</v>
      </c>
      <c r="F12" s="2" t="s">
        <v>34</v>
      </c>
      <c r="G12" s="2" t="s">
        <v>35</v>
      </c>
      <c r="H12" s="2" t="s">
        <v>36</v>
      </c>
      <c r="I12" s="4" t="s">
        <v>37</v>
      </c>
    </row>
    <row r="13" spans="1:9" x14ac:dyDescent="0.2">
      <c r="A13" s="37"/>
      <c r="B13" s="9" t="s">
        <v>38</v>
      </c>
      <c r="C13" s="65">
        <v>228896531.19999999</v>
      </c>
      <c r="D13" s="65">
        <v>93364179.709999993</v>
      </c>
      <c r="E13" s="65">
        <v>3246752.81</v>
      </c>
      <c r="F13" s="65">
        <v>32163760.6785</v>
      </c>
      <c r="G13" s="65">
        <v>32163760.68</v>
      </c>
      <c r="H13" s="65">
        <v>90117426.89850001</v>
      </c>
      <c r="I13" s="65">
        <v>319013958.09850001</v>
      </c>
    </row>
    <row r="14" spans="1:9" x14ac:dyDescent="0.2">
      <c r="B14" s="13" t="s">
        <v>39</v>
      </c>
      <c r="C14" s="65">
        <v>131770595.29000002</v>
      </c>
      <c r="D14" s="65">
        <v>6647474</v>
      </c>
      <c r="E14" s="65">
        <v>0</v>
      </c>
      <c r="F14" s="65">
        <v>2632155.4185000001</v>
      </c>
      <c r="G14" s="65">
        <v>815634.79</v>
      </c>
      <c r="H14" s="65">
        <v>8463994.6284999996</v>
      </c>
      <c r="I14" s="65">
        <v>140234589.91850001</v>
      </c>
    </row>
    <row r="15" spans="1:9" x14ac:dyDescent="0.2">
      <c r="B15" s="12" t="s">
        <v>40</v>
      </c>
      <c r="C15" s="66">
        <v>71896084.700000003</v>
      </c>
      <c r="D15" s="66">
        <v>2103373.33</v>
      </c>
      <c r="E15" s="66">
        <v>0</v>
      </c>
      <c r="F15" s="66">
        <v>220157.67849999998</v>
      </c>
      <c r="G15" s="66">
        <v>27638.07</v>
      </c>
      <c r="H15" s="66">
        <v>2295892.9385000002</v>
      </c>
      <c r="I15" s="66">
        <v>74191977.638500005</v>
      </c>
    </row>
    <row r="16" spans="1:9" x14ac:dyDescent="0.2">
      <c r="B16" s="12" t="s">
        <v>41</v>
      </c>
      <c r="C16" s="66">
        <v>444000</v>
      </c>
      <c r="D16" s="66">
        <v>266400</v>
      </c>
      <c r="E16" s="66">
        <v>0</v>
      </c>
      <c r="F16" s="66">
        <v>67654.28</v>
      </c>
      <c r="G16" s="66">
        <v>0</v>
      </c>
      <c r="H16" s="66">
        <v>334054.28000000003</v>
      </c>
      <c r="I16" s="66">
        <v>778054.28</v>
      </c>
    </row>
    <row r="17" spans="2:9" x14ac:dyDescent="0.2">
      <c r="B17" s="12" t="s">
        <v>42</v>
      </c>
      <c r="C17" s="66">
        <v>21776147.82</v>
      </c>
      <c r="D17" s="66">
        <v>303954.03000000003</v>
      </c>
      <c r="E17" s="66">
        <v>0</v>
      </c>
      <c r="F17" s="66">
        <v>430878.12</v>
      </c>
      <c r="G17" s="66">
        <v>85787.99</v>
      </c>
      <c r="H17" s="66">
        <v>649044.16</v>
      </c>
      <c r="I17" s="66">
        <v>22425191.98</v>
      </c>
    </row>
    <row r="18" spans="2:9" x14ac:dyDescent="0.2">
      <c r="B18" s="12" t="s">
        <v>43</v>
      </c>
      <c r="C18" s="66">
        <v>376000</v>
      </c>
      <c r="D18" s="66">
        <v>0</v>
      </c>
      <c r="E18" s="66">
        <v>0</v>
      </c>
      <c r="F18" s="66">
        <v>0</v>
      </c>
      <c r="G18" s="66">
        <v>0</v>
      </c>
      <c r="H18" s="66">
        <v>0</v>
      </c>
      <c r="I18" s="66">
        <v>376000</v>
      </c>
    </row>
    <row r="19" spans="2:9" x14ac:dyDescent="0.2">
      <c r="B19" s="12" t="s">
        <v>44</v>
      </c>
      <c r="C19" s="66">
        <v>37278362.770000003</v>
      </c>
      <c r="D19" s="66">
        <v>3973746.64</v>
      </c>
      <c r="E19" s="66">
        <v>0</v>
      </c>
      <c r="F19" s="66">
        <v>1913465.34</v>
      </c>
      <c r="G19" s="66">
        <v>702208.73</v>
      </c>
      <c r="H19" s="66">
        <v>5185003.25</v>
      </c>
      <c r="I19" s="66">
        <v>42463366.020000003</v>
      </c>
    </row>
    <row r="20" spans="2:9" x14ac:dyDescent="0.2">
      <c r="B20" s="12" t="s">
        <v>45</v>
      </c>
      <c r="C20" s="66">
        <v>0</v>
      </c>
      <c r="D20" s="66">
        <v>0</v>
      </c>
      <c r="E20" s="66">
        <v>0</v>
      </c>
      <c r="F20" s="66">
        <v>0</v>
      </c>
      <c r="G20" s="66">
        <v>0</v>
      </c>
      <c r="H20" s="66">
        <v>0</v>
      </c>
      <c r="I20" s="66">
        <v>0</v>
      </c>
    </row>
    <row r="21" spans="2:9" x14ac:dyDescent="0.2">
      <c r="B21" s="12" t="s">
        <v>46</v>
      </c>
      <c r="C21" s="66">
        <v>0</v>
      </c>
      <c r="D21" s="66">
        <v>0</v>
      </c>
      <c r="E21" s="66">
        <v>0</v>
      </c>
      <c r="F21" s="66">
        <v>0</v>
      </c>
      <c r="G21" s="66">
        <v>0</v>
      </c>
      <c r="H21" s="66">
        <v>0</v>
      </c>
      <c r="I21" s="66">
        <v>0</v>
      </c>
    </row>
    <row r="22" spans="2:9" x14ac:dyDescent="0.2">
      <c r="B22" s="13" t="s">
        <v>47</v>
      </c>
      <c r="C22" s="65">
        <v>10941532.539999999</v>
      </c>
      <c r="D22" s="65">
        <v>5469654.5999999996</v>
      </c>
      <c r="E22" s="65">
        <v>13201.36</v>
      </c>
      <c r="F22" s="65">
        <v>3807281.83</v>
      </c>
      <c r="G22" s="65">
        <v>2488462.65</v>
      </c>
      <c r="H22" s="65">
        <v>6775272.4200000009</v>
      </c>
      <c r="I22" s="65">
        <v>17716804.959999997</v>
      </c>
    </row>
    <row r="23" spans="2:9" x14ac:dyDescent="0.2">
      <c r="B23" s="12" t="s">
        <v>48</v>
      </c>
      <c r="C23" s="66">
        <v>1430730</v>
      </c>
      <c r="D23" s="66">
        <v>38434</v>
      </c>
      <c r="E23" s="66">
        <v>6276.64</v>
      </c>
      <c r="F23" s="66">
        <v>245917.6</v>
      </c>
      <c r="G23" s="66">
        <v>215253.38</v>
      </c>
      <c r="H23" s="66">
        <v>62821.579999999958</v>
      </c>
      <c r="I23" s="66">
        <v>1493551.58</v>
      </c>
    </row>
    <row r="24" spans="2:9" x14ac:dyDescent="0.2">
      <c r="B24" s="12" t="s">
        <v>49</v>
      </c>
      <c r="C24" s="66">
        <v>1735700</v>
      </c>
      <c r="D24" s="66">
        <v>610000</v>
      </c>
      <c r="E24" s="66">
        <v>0</v>
      </c>
      <c r="F24" s="66">
        <v>65600</v>
      </c>
      <c r="G24" s="66">
        <v>52930</v>
      </c>
      <c r="H24" s="66">
        <v>622670</v>
      </c>
      <c r="I24" s="66">
        <v>2358370</v>
      </c>
    </row>
    <row r="25" spans="2:9" x14ac:dyDescent="0.2">
      <c r="B25" s="12" t="s">
        <v>50</v>
      </c>
      <c r="C25" s="66">
        <v>5000</v>
      </c>
      <c r="D25" s="66">
        <v>0</v>
      </c>
      <c r="E25" s="66">
        <v>0</v>
      </c>
      <c r="F25" s="66">
        <v>0</v>
      </c>
      <c r="G25" s="66">
        <v>5000</v>
      </c>
      <c r="H25" s="66">
        <v>-5000</v>
      </c>
      <c r="I25" s="66">
        <v>0</v>
      </c>
    </row>
    <row r="26" spans="2:9" x14ac:dyDescent="0.2">
      <c r="B26" s="12" t="s">
        <v>51</v>
      </c>
      <c r="C26" s="66">
        <v>1753100</v>
      </c>
      <c r="D26" s="66">
        <v>301795</v>
      </c>
      <c r="E26" s="66">
        <v>4528.72</v>
      </c>
      <c r="F26" s="66">
        <v>1184148.1000000001</v>
      </c>
      <c r="G26" s="66">
        <v>781373.0199999999</v>
      </c>
      <c r="H26" s="66">
        <v>700041.36000000022</v>
      </c>
      <c r="I26" s="66">
        <v>2453141.3600000003</v>
      </c>
    </row>
    <row r="27" spans="2:9" x14ac:dyDescent="0.2">
      <c r="B27" s="12" t="s">
        <v>52</v>
      </c>
      <c r="C27" s="66">
        <v>437400</v>
      </c>
      <c r="D27" s="66">
        <v>21910</v>
      </c>
      <c r="E27" s="66">
        <v>0</v>
      </c>
      <c r="F27" s="66">
        <v>212940</v>
      </c>
      <c r="G27" s="66">
        <v>55130</v>
      </c>
      <c r="H27" s="66">
        <v>179720</v>
      </c>
      <c r="I27" s="66">
        <v>617120</v>
      </c>
    </row>
    <row r="28" spans="2:9" x14ac:dyDescent="0.2">
      <c r="B28" s="12" t="s">
        <v>53</v>
      </c>
      <c r="C28" s="66">
        <v>4107992.5399999991</v>
      </c>
      <c r="D28" s="66">
        <v>3817213</v>
      </c>
      <c r="E28" s="66">
        <v>0</v>
      </c>
      <c r="F28" s="66">
        <v>1575650.56</v>
      </c>
      <c r="G28" s="66">
        <v>972020.25</v>
      </c>
      <c r="H28" s="66">
        <v>4420843.3100000005</v>
      </c>
      <c r="I28" s="66">
        <v>8528835.8499999996</v>
      </c>
    </row>
    <row r="29" spans="2:9" x14ac:dyDescent="0.2">
      <c r="B29" s="12" t="s">
        <v>54</v>
      </c>
      <c r="C29" s="66">
        <v>244000</v>
      </c>
      <c r="D29" s="66">
        <v>135677.6</v>
      </c>
      <c r="E29" s="66">
        <v>1355</v>
      </c>
      <c r="F29" s="66">
        <v>37510</v>
      </c>
      <c r="G29" s="66">
        <v>93045</v>
      </c>
      <c r="H29" s="66">
        <v>78787.600000000006</v>
      </c>
      <c r="I29" s="66">
        <v>322787.59999999998</v>
      </c>
    </row>
    <row r="30" spans="2:9" x14ac:dyDescent="0.2">
      <c r="B30" s="12" t="s">
        <v>55</v>
      </c>
      <c r="C30" s="66">
        <v>0</v>
      </c>
      <c r="D30" s="66">
        <v>0</v>
      </c>
      <c r="E30" s="66">
        <v>0</v>
      </c>
      <c r="F30" s="66">
        <v>0</v>
      </c>
      <c r="G30" s="66">
        <v>0</v>
      </c>
      <c r="H30" s="66">
        <v>0</v>
      </c>
      <c r="I30" s="66">
        <v>0</v>
      </c>
    </row>
    <row r="31" spans="2:9" x14ac:dyDescent="0.2">
      <c r="B31" s="12" t="s">
        <v>56</v>
      </c>
      <c r="C31" s="66">
        <v>1227610</v>
      </c>
      <c r="D31" s="66">
        <v>544625</v>
      </c>
      <c r="E31" s="66">
        <v>1041</v>
      </c>
      <c r="F31" s="66">
        <v>485515.56999999995</v>
      </c>
      <c r="G31" s="66">
        <v>313711</v>
      </c>
      <c r="H31" s="66">
        <v>715388.57</v>
      </c>
      <c r="I31" s="66">
        <v>1942998.5699999998</v>
      </c>
    </row>
    <row r="32" spans="2:9" x14ac:dyDescent="0.2">
      <c r="B32" s="13" t="s">
        <v>57</v>
      </c>
      <c r="C32" s="65">
        <v>29526141.299999997</v>
      </c>
      <c r="D32" s="65">
        <v>11125900.870000001</v>
      </c>
      <c r="E32" s="65">
        <v>177903.19999999998</v>
      </c>
      <c r="F32" s="65">
        <v>4449907.8</v>
      </c>
      <c r="G32" s="65">
        <v>3573032.8200000003</v>
      </c>
      <c r="H32" s="65">
        <v>11824872.65</v>
      </c>
      <c r="I32" s="65">
        <v>41351013.949999996</v>
      </c>
    </row>
    <row r="33" spans="2:9" x14ac:dyDescent="0.2">
      <c r="B33" s="12" t="s">
        <v>58</v>
      </c>
      <c r="C33" s="66">
        <v>4355020.7999999998</v>
      </c>
      <c r="D33" s="66">
        <v>110784</v>
      </c>
      <c r="E33" s="66">
        <v>69170</v>
      </c>
      <c r="F33" s="66">
        <v>229959</v>
      </c>
      <c r="G33" s="66">
        <v>116756.68</v>
      </c>
      <c r="H33" s="66">
        <v>154816.32000000001</v>
      </c>
      <c r="I33" s="66">
        <v>4509837.12</v>
      </c>
    </row>
    <row r="34" spans="2:9" x14ac:dyDescent="0.2">
      <c r="B34" s="12" t="s">
        <v>59</v>
      </c>
      <c r="C34" s="66">
        <v>1730001</v>
      </c>
      <c r="D34" s="66">
        <v>2250000</v>
      </c>
      <c r="E34" s="66">
        <v>0</v>
      </c>
      <c r="F34" s="66">
        <v>40000</v>
      </c>
      <c r="G34" s="66">
        <v>833257.58000000007</v>
      </c>
      <c r="H34" s="66">
        <v>1456742.42</v>
      </c>
      <c r="I34" s="66">
        <v>3186743.42</v>
      </c>
    </row>
    <row r="35" spans="2:9" x14ac:dyDescent="0.2">
      <c r="B35" s="12" t="s">
        <v>60</v>
      </c>
      <c r="C35" s="66">
        <v>2054368.08</v>
      </c>
      <c r="D35" s="66">
        <v>128780</v>
      </c>
      <c r="E35" s="66">
        <v>32250</v>
      </c>
      <c r="F35" s="66">
        <v>400738.52</v>
      </c>
      <c r="G35" s="66">
        <v>120347.55</v>
      </c>
      <c r="H35" s="66">
        <v>376920.97000000003</v>
      </c>
      <c r="I35" s="66">
        <v>2431289.0500000003</v>
      </c>
    </row>
    <row r="36" spans="2:9" x14ac:dyDescent="0.2">
      <c r="B36" s="12" t="s">
        <v>61</v>
      </c>
      <c r="C36" s="66">
        <v>213000</v>
      </c>
      <c r="D36" s="66">
        <v>0</v>
      </c>
      <c r="E36" s="66">
        <v>0</v>
      </c>
      <c r="F36" s="66">
        <v>310199.62</v>
      </c>
      <c r="G36" s="66">
        <v>174936.75</v>
      </c>
      <c r="H36" s="66">
        <v>135262.87</v>
      </c>
      <c r="I36" s="66">
        <v>348262.87</v>
      </c>
    </row>
    <row r="37" spans="2:9" x14ac:dyDescent="0.2">
      <c r="B37" s="12" t="s">
        <v>62</v>
      </c>
      <c r="C37" s="66">
        <v>918500</v>
      </c>
      <c r="D37" s="66">
        <v>506000</v>
      </c>
      <c r="E37" s="66">
        <v>1000</v>
      </c>
      <c r="F37" s="66">
        <v>815260.48</v>
      </c>
      <c r="G37" s="66">
        <v>367158.53</v>
      </c>
      <c r="H37" s="66">
        <v>953101.95</v>
      </c>
      <c r="I37" s="66">
        <v>1871601.95</v>
      </c>
    </row>
    <row r="38" spans="2:9" x14ac:dyDescent="0.2">
      <c r="B38" s="12" t="s">
        <v>63</v>
      </c>
      <c r="C38" s="66">
        <v>1628000</v>
      </c>
      <c r="D38" s="66">
        <v>352666</v>
      </c>
      <c r="E38" s="66">
        <v>0</v>
      </c>
      <c r="F38" s="66">
        <v>419218.69999999995</v>
      </c>
      <c r="G38" s="66">
        <v>413581</v>
      </c>
      <c r="H38" s="66">
        <v>358303.69999999995</v>
      </c>
      <c r="I38" s="66">
        <v>1986303.7</v>
      </c>
    </row>
    <row r="39" spans="2:9" x14ac:dyDescent="0.2">
      <c r="B39" s="12" t="s">
        <v>64</v>
      </c>
      <c r="C39" s="66">
        <v>322600</v>
      </c>
      <c r="D39" s="66">
        <v>47183.040000000001</v>
      </c>
      <c r="E39" s="66">
        <v>3062.04</v>
      </c>
      <c r="F39" s="66">
        <v>56908</v>
      </c>
      <c r="G39" s="66">
        <v>98081.8</v>
      </c>
      <c r="H39" s="66">
        <v>2947.2000000000116</v>
      </c>
      <c r="I39" s="66">
        <v>325547.2</v>
      </c>
    </row>
    <row r="40" spans="2:9" x14ac:dyDescent="0.2">
      <c r="B40" s="12" t="s">
        <v>65</v>
      </c>
      <c r="C40" s="66">
        <v>5883581.1299999999</v>
      </c>
      <c r="D40" s="66">
        <v>3387618.87</v>
      </c>
      <c r="E40" s="66">
        <v>63000</v>
      </c>
      <c r="F40" s="66">
        <v>2117039.71</v>
      </c>
      <c r="G40" s="66">
        <v>618439.38</v>
      </c>
      <c r="H40" s="66">
        <v>4823219.2</v>
      </c>
      <c r="I40" s="66">
        <v>10706800.33</v>
      </c>
    </row>
    <row r="41" spans="2:9" x14ac:dyDescent="0.2">
      <c r="B41" s="12" t="s">
        <v>66</v>
      </c>
      <c r="C41" s="66">
        <v>12421070.289999999</v>
      </c>
      <c r="D41" s="66">
        <v>4342868.96</v>
      </c>
      <c r="E41" s="66">
        <v>9421.16</v>
      </c>
      <c r="F41" s="66">
        <v>60583.77</v>
      </c>
      <c r="G41" s="66">
        <v>830473.55</v>
      </c>
      <c r="H41" s="66">
        <v>3563558.0199999996</v>
      </c>
      <c r="I41" s="66">
        <v>15984628.309999999</v>
      </c>
    </row>
    <row r="42" spans="2:9" x14ac:dyDescent="0.2">
      <c r="B42" s="13" t="s">
        <v>67</v>
      </c>
      <c r="C42" s="65">
        <v>53478261.07</v>
      </c>
      <c r="D42" s="65">
        <v>15579498</v>
      </c>
      <c r="E42" s="65">
        <v>70000</v>
      </c>
      <c r="F42" s="65">
        <v>6773571.2700000005</v>
      </c>
      <c r="G42" s="65">
        <v>7153817</v>
      </c>
      <c r="H42" s="65">
        <v>15129252.270000001</v>
      </c>
      <c r="I42" s="65">
        <v>68607513.340000004</v>
      </c>
    </row>
    <row r="43" spans="2:9" x14ac:dyDescent="0.2">
      <c r="B43" s="12" t="s">
        <v>68</v>
      </c>
      <c r="C43" s="66">
        <v>25262411.940000001</v>
      </c>
      <c r="D43" s="66">
        <v>11960000</v>
      </c>
      <c r="E43" s="66">
        <v>0</v>
      </c>
      <c r="F43" s="66">
        <v>0</v>
      </c>
      <c r="G43" s="66">
        <v>0</v>
      </c>
      <c r="H43" s="66">
        <v>11960000</v>
      </c>
      <c r="I43" s="66">
        <v>37222411.939999998</v>
      </c>
    </row>
    <row r="44" spans="2:9" x14ac:dyDescent="0.2">
      <c r="B44" s="12" t="s">
        <v>69</v>
      </c>
      <c r="C44" s="66">
        <v>0</v>
      </c>
      <c r="D44" s="66">
        <v>0</v>
      </c>
      <c r="E44" s="66">
        <v>0</v>
      </c>
      <c r="F44" s="66">
        <v>0</v>
      </c>
      <c r="G44" s="66">
        <v>0</v>
      </c>
      <c r="H44" s="66">
        <v>0</v>
      </c>
      <c r="I44" s="66">
        <v>0</v>
      </c>
    </row>
    <row r="45" spans="2:9" x14ac:dyDescent="0.2">
      <c r="B45" s="12" t="s">
        <v>70</v>
      </c>
      <c r="C45" s="66">
        <v>0</v>
      </c>
      <c r="D45" s="66">
        <v>0</v>
      </c>
      <c r="E45" s="66">
        <v>0</v>
      </c>
      <c r="F45" s="66">
        <v>0</v>
      </c>
      <c r="G45" s="66">
        <v>0</v>
      </c>
      <c r="H45" s="66">
        <v>0</v>
      </c>
      <c r="I45" s="66">
        <v>0</v>
      </c>
    </row>
    <row r="46" spans="2:9" x14ac:dyDescent="0.2">
      <c r="B46" s="12" t="s">
        <v>71</v>
      </c>
      <c r="C46" s="66">
        <v>18692611.559999999</v>
      </c>
      <c r="D46" s="66">
        <v>3619498</v>
      </c>
      <c r="E46" s="66">
        <v>70000</v>
      </c>
      <c r="F46" s="66">
        <v>6710577.9400000004</v>
      </c>
      <c r="G46" s="66">
        <v>6539817</v>
      </c>
      <c r="H46" s="66">
        <v>3720258.9400000013</v>
      </c>
      <c r="I46" s="66">
        <v>22412870.5</v>
      </c>
    </row>
    <row r="47" spans="2:9" x14ac:dyDescent="0.2">
      <c r="B47" s="12" t="s">
        <v>72</v>
      </c>
      <c r="C47" s="66">
        <v>9523237.5700000003</v>
      </c>
      <c r="D47" s="66">
        <v>0</v>
      </c>
      <c r="E47" s="66">
        <v>0</v>
      </c>
      <c r="F47" s="66">
        <v>62993.33</v>
      </c>
      <c r="G47" s="66">
        <v>614000</v>
      </c>
      <c r="H47" s="66">
        <v>-551006.67000000004</v>
      </c>
      <c r="I47" s="66">
        <v>8972230.9000000004</v>
      </c>
    </row>
    <row r="48" spans="2:9" x14ac:dyDescent="0.2">
      <c r="B48" s="12" t="s">
        <v>73</v>
      </c>
      <c r="C48" s="66">
        <v>0</v>
      </c>
      <c r="D48" s="66">
        <v>0</v>
      </c>
      <c r="E48" s="66">
        <v>0</v>
      </c>
      <c r="F48" s="66">
        <v>0</v>
      </c>
      <c r="G48" s="66">
        <v>0</v>
      </c>
      <c r="H48" s="66">
        <v>0</v>
      </c>
      <c r="I48" s="66">
        <v>0</v>
      </c>
    </row>
    <row r="49" spans="2:9" x14ac:dyDescent="0.2">
      <c r="B49" s="12" t="s">
        <v>74</v>
      </c>
      <c r="C49" s="66">
        <v>0</v>
      </c>
      <c r="D49" s="66">
        <v>0</v>
      </c>
      <c r="E49" s="66">
        <v>0</v>
      </c>
      <c r="F49" s="66">
        <v>0</v>
      </c>
      <c r="G49" s="66">
        <v>0</v>
      </c>
      <c r="H49" s="66">
        <v>0</v>
      </c>
      <c r="I49" s="66">
        <v>0</v>
      </c>
    </row>
    <row r="50" spans="2:9" x14ac:dyDescent="0.2">
      <c r="B50" s="12" t="s">
        <v>75</v>
      </c>
      <c r="C50" s="66">
        <v>0</v>
      </c>
      <c r="D50" s="66">
        <v>0</v>
      </c>
      <c r="E50" s="66">
        <v>0</v>
      </c>
      <c r="F50" s="66">
        <v>0</v>
      </c>
      <c r="G50" s="66">
        <v>0</v>
      </c>
      <c r="H50" s="66">
        <v>0</v>
      </c>
      <c r="I50" s="66">
        <v>0</v>
      </c>
    </row>
    <row r="51" spans="2:9" x14ac:dyDescent="0.2">
      <c r="B51" s="12" t="s">
        <v>76</v>
      </c>
      <c r="C51" s="66">
        <v>0</v>
      </c>
      <c r="D51" s="66">
        <v>0</v>
      </c>
      <c r="E51" s="66">
        <v>0</v>
      </c>
      <c r="F51" s="66">
        <v>0</v>
      </c>
      <c r="G51" s="66">
        <v>0</v>
      </c>
      <c r="H51" s="66">
        <v>0</v>
      </c>
      <c r="I51" s="66">
        <v>0</v>
      </c>
    </row>
    <row r="52" spans="2:9" x14ac:dyDescent="0.2">
      <c r="B52" s="13" t="s">
        <v>77</v>
      </c>
      <c r="C52" s="65">
        <v>745000</v>
      </c>
      <c r="D52" s="65">
        <v>4120712</v>
      </c>
      <c r="E52" s="65">
        <v>32105</v>
      </c>
      <c r="F52" s="65">
        <v>680390</v>
      </c>
      <c r="G52" s="65">
        <v>397940.91000000003</v>
      </c>
      <c r="H52" s="65">
        <v>4371056.09</v>
      </c>
      <c r="I52" s="65">
        <v>5116056.09</v>
      </c>
    </row>
    <row r="53" spans="2:9" x14ac:dyDescent="0.2">
      <c r="B53" s="12" t="s">
        <v>78</v>
      </c>
      <c r="C53" s="66">
        <v>350000</v>
      </c>
      <c r="D53" s="66">
        <v>273505</v>
      </c>
      <c r="E53" s="66">
        <v>26345</v>
      </c>
      <c r="F53" s="66">
        <v>259870</v>
      </c>
      <c r="G53" s="66">
        <v>174130</v>
      </c>
      <c r="H53" s="66">
        <v>332900</v>
      </c>
      <c r="I53" s="66">
        <v>682900</v>
      </c>
    </row>
    <row r="54" spans="2:9" x14ac:dyDescent="0.2">
      <c r="B54" s="12" t="s">
        <v>79</v>
      </c>
      <c r="C54" s="66">
        <v>50000</v>
      </c>
      <c r="D54" s="66">
        <v>0</v>
      </c>
      <c r="E54" s="66">
        <v>0</v>
      </c>
      <c r="F54" s="66">
        <v>4090</v>
      </c>
      <c r="G54" s="66">
        <v>50000</v>
      </c>
      <c r="H54" s="66">
        <v>-45910</v>
      </c>
      <c r="I54" s="66">
        <v>4090</v>
      </c>
    </row>
    <row r="55" spans="2:9" x14ac:dyDescent="0.2">
      <c r="B55" s="12" t="s">
        <v>80</v>
      </c>
      <c r="C55" s="66">
        <v>0</v>
      </c>
      <c r="D55" s="66">
        <v>0</v>
      </c>
      <c r="E55" s="66">
        <v>0</v>
      </c>
      <c r="F55" s="66">
        <v>0</v>
      </c>
      <c r="G55" s="66">
        <v>0</v>
      </c>
      <c r="H55" s="66">
        <v>0</v>
      </c>
      <c r="I55" s="66">
        <v>0</v>
      </c>
    </row>
    <row r="56" spans="2:9" x14ac:dyDescent="0.2">
      <c r="B56" s="12" t="s">
        <v>81</v>
      </c>
      <c r="C56" s="66">
        <v>0</v>
      </c>
      <c r="D56" s="66">
        <v>0</v>
      </c>
      <c r="E56" s="66">
        <v>0</v>
      </c>
      <c r="F56" s="66">
        <v>0</v>
      </c>
      <c r="G56" s="66">
        <v>0</v>
      </c>
      <c r="H56" s="66">
        <v>0</v>
      </c>
      <c r="I56" s="66">
        <v>0</v>
      </c>
    </row>
    <row r="57" spans="2:9" x14ac:dyDescent="0.2">
      <c r="B57" s="12" t="s">
        <v>82</v>
      </c>
      <c r="C57" s="66">
        <v>0</v>
      </c>
      <c r="D57" s="66">
        <v>0</v>
      </c>
      <c r="E57" s="66">
        <v>0</v>
      </c>
      <c r="F57" s="66">
        <v>8800</v>
      </c>
      <c r="G57" s="66">
        <v>0</v>
      </c>
      <c r="H57" s="66">
        <v>8800</v>
      </c>
      <c r="I57" s="66">
        <v>8800</v>
      </c>
    </row>
    <row r="58" spans="2:9" x14ac:dyDescent="0.2">
      <c r="B58" s="12" t="s">
        <v>83</v>
      </c>
      <c r="C58" s="66">
        <v>0</v>
      </c>
      <c r="D58" s="66">
        <v>3825707</v>
      </c>
      <c r="E58" s="66">
        <v>5760</v>
      </c>
      <c r="F58" s="66">
        <v>82630</v>
      </c>
      <c r="G58" s="66">
        <v>38045</v>
      </c>
      <c r="H58" s="66">
        <v>3864532</v>
      </c>
      <c r="I58" s="66">
        <v>3864532</v>
      </c>
    </row>
    <row r="59" spans="2:9" x14ac:dyDescent="0.2">
      <c r="B59" s="12" t="s">
        <v>84</v>
      </c>
      <c r="C59" s="66">
        <v>320000</v>
      </c>
      <c r="D59" s="66">
        <v>0</v>
      </c>
      <c r="E59" s="66">
        <v>0</v>
      </c>
      <c r="F59" s="66">
        <v>0</v>
      </c>
      <c r="G59" s="66">
        <v>130749.33</v>
      </c>
      <c r="H59" s="66">
        <v>-130749.33</v>
      </c>
      <c r="I59" s="66">
        <v>189250.66999999998</v>
      </c>
    </row>
    <row r="60" spans="2:9" x14ac:dyDescent="0.2">
      <c r="B60" s="12" t="s">
        <v>85</v>
      </c>
      <c r="C60" s="66">
        <v>0</v>
      </c>
      <c r="D60" s="66">
        <v>0</v>
      </c>
      <c r="E60" s="66">
        <v>0</v>
      </c>
      <c r="F60" s="66">
        <v>0</v>
      </c>
      <c r="G60" s="66">
        <v>0</v>
      </c>
      <c r="H60" s="66">
        <v>0</v>
      </c>
      <c r="I60" s="66">
        <v>0</v>
      </c>
    </row>
    <row r="61" spans="2:9" x14ac:dyDescent="0.2">
      <c r="B61" s="12" t="s">
        <v>86</v>
      </c>
      <c r="C61" s="66">
        <v>25000</v>
      </c>
      <c r="D61" s="66">
        <v>21500</v>
      </c>
      <c r="E61" s="66">
        <v>0</v>
      </c>
      <c r="F61" s="66">
        <v>325000</v>
      </c>
      <c r="G61" s="66">
        <v>5016.58</v>
      </c>
      <c r="H61" s="66">
        <v>341483.42</v>
      </c>
      <c r="I61" s="66">
        <v>366483.42</v>
      </c>
    </row>
    <row r="62" spans="2:9" x14ac:dyDescent="0.2">
      <c r="B62" s="13" t="s">
        <v>87</v>
      </c>
      <c r="C62" s="65">
        <v>0</v>
      </c>
      <c r="D62" s="65">
        <v>34919656.600000001</v>
      </c>
      <c r="E62" s="65">
        <v>2953543.25</v>
      </c>
      <c r="F62" s="65">
        <v>12668274.109999999</v>
      </c>
      <c r="G62" s="65">
        <v>1871099.62</v>
      </c>
      <c r="H62" s="65">
        <v>42763287.840000004</v>
      </c>
      <c r="I62" s="65">
        <v>42763287.840000004</v>
      </c>
    </row>
    <row r="63" spans="2:9" x14ac:dyDescent="0.2">
      <c r="B63" s="12" t="s">
        <v>88</v>
      </c>
      <c r="C63" s="66">
        <v>0</v>
      </c>
      <c r="D63" s="66">
        <v>31650060.140000001</v>
      </c>
      <c r="E63" s="66">
        <v>2953543.25</v>
      </c>
      <c r="F63" s="66">
        <v>6396569.8100000005</v>
      </c>
      <c r="G63" s="66">
        <v>1786099.62</v>
      </c>
      <c r="H63" s="66">
        <v>33306987.080000002</v>
      </c>
      <c r="I63" s="66">
        <v>33306987.080000002</v>
      </c>
    </row>
    <row r="64" spans="2:9" x14ac:dyDescent="0.2">
      <c r="B64" s="12" t="s">
        <v>89</v>
      </c>
      <c r="C64" s="66">
        <v>0</v>
      </c>
      <c r="D64" s="66">
        <v>3269596.46</v>
      </c>
      <c r="E64" s="66">
        <v>0</v>
      </c>
      <c r="F64" s="66">
        <v>6186704.2999999998</v>
      </c>
      <c r="G64" s="66">
        <v>85000</v>
      </c>
      <c r="H64" s="66">
        <v>9371300.7599999998</v>
      </c>
      <c r="I64" s="66">
        <v>9371300.7599999998</v>
      </c>
    </row>
    <row r="65" spans="2:9" x14ac:dyDescent="0.2">
      <c r="B65" s="12" t="s">
        <v>90</v>
      </c>
      <c r="C65" s="66">
        <v>0</v>
      </c>
      <c r="D65" s="66">
        <v>0</v>
      </c>
      <c r="E65" s="66">
        <v>0</v>
      </c>
      <c r="F65" s="66">
        <v>85000</v>
      </c>
      <c r="G65" s="66">
        <v>0</v>
      </c>
      <c r="H65" s="66">
        <v>85000</v>
      </c>
      <c r="I65" s="66">
        <v>85000</v>
      </c>
    </row>
    <row r="66" spans="2:9" x14ac:dyDescent="0.2">
      <c r="B66" s="13" t="s">
        <v>91</v>
      </c>
      <c r="C66" s="65">
        <v>20000</v>
      </c>
      <c r="D66" s="65">
        <v>0</v>
      </c>
      <c r="E66" s="65">
        <v>0</v>
      </c>
      <c r="F66" s="65">
        <v>0</v>
      </c>
      <c r="G66" s="65">
        <v>0</v>
      </c>
      <c r="H66" s="65">
        <v>0</v>
      </c>
      <c r="I66" s="65">
        <v>20000</v>
      </c>
    </row>
    <row r="67" spans="2:9" x14ac:dyDescent="0.2">
      <c r="B67" s="12" t="s">
        <v>92</v>
      </c>
      <c r="C67" s="66">
        <v>0</v>
      </c>
      <c r="D67" s="66">
        <v>0</v>
      </c>
      <c r="E67" s="66">
        <v>0</v>
      </c>
      <c r="F67" s="66">
        <v>0</v>
      </c>
      <c r="G67" s="66">
        <v>0</v>
      </c>
      <c r="H67" s="66">
        <v>0</v>
      </c>
      <c r="I67" s="66">
        <v>0</v>
      </c>
    </row>
    <row r="68" spans="2:9" x14ac:dyDescent="0.2">
      <c r="B68" s="12" t="s">
        <v>93</v>
      </c>
      <c r="C68" s="66">
        <v>0</v>
      </c>
      <c r="D68" s="66">
        <v>0</v>
      </c>
      <c r="E68" s="66">
        <v>0</v>
      </c>
      <c r="F68" s="66">
        <v>0</v>
      </c>
      <c r="G68" s="66">
        <v>0</v>
      </c>
      <c r="H68" s="66">
        <v>0</v>
      </c>
      <c r="I68" s="66">
        <v>0</v>
      </c>
    </row>
    <row r="69" spans="2:9" x14ac:dyDescent="0.2">
      <c r="B69" s="12" t="s">
        <v>94</v>
      </c>
      <c r="C69" s="66">
        <v>0</v>
      </c>
      <c r="D69" s="66">
        <v>0</v>
      </c>
      <c r="E69" s="66">
        <v>0</v>
      </c>
      <c r="F69" s="66">
        <v>0</v>
      </c>
      <c r="G69" s="66">
        <v>0</v>
      </c>
      <c r="H69" s="66">
        <v>0</v>
      </c>
      <c r="I69" s="66">
        <v>0</v>
      </c>
    </row>
    <row r="70" spans="2:9" x14ac:dyDescent="0.2">
      <c r="B70" s="12" t="s">
        <v>95</v>
      </c>
      <c r="C70" s="66">
        <v>0</v>
      </c>
      <c r="D70" s="66">
        <v>0</v>
      </c>
      <c r="E70" s="66">
        <v>0</v>
      </c>
      <c r="F70" s="66">
        <v>0</v>
      </c>
      <c r="G70" s="66">
        <v>0</v>
      </c>
      <c r="H70" s="66">
        <v>0</v>
      </c>
      <c r="I70" s="66">
        <v>0</v>
      </c>
    </row>
    <row r="71" spans="2:9" x14ac:dyDescent="0.2">
      <c r="B71" s="12" t="s">
        <v>96</v>
      </c>
      <c r="C71" s="66">
        <v>0</v>
      </c>
      <c r="D71" s="66">
        <v>0</v>
      </c>
      <c r="E71" s="66">
        <v>0</v>
      </c>
      <c r="F71" s="66">
        <v>0</v>
      </c>
      <c r="G71" s="66">
        <v>0</v>
      </c>
      <c r="H71" s="66">
        <v>0</v>
      </c>
      <c r="I71" s="66">
        <v>0</v>
      </c>
    </row>
    <row r="72" spans="2:9" x14ac:dyDescent="0.2">
      <c r="B72" s="12" t="s">
        <v>97</v>
      </c>
      <c r="C72" s="66">
        <v>0</v>
      </c>
      <c r="D72" s="66">
        <v>0</v>
      </c>
      <c r="E72" s="66">
        <v>0</v>
      </c>
      <c r="F72" s="66">
        <v>0</v>
      </c>
      <c r="G72" s="66">
        <v>0</v>
      </c>
      <c r="H72" s="66">
        <v>0</v>
      </c>
      <c r="I72" s="66">
        <v>0</v>
      </c>
    </row>
    <row r="73" spans="2:9" x14ac:dyDescent="0.2">
      <c r="B73" s="12" t="s">
        <v>98</v>
      </c>
      <c r="C73" s="66">
        <v>20000</v>
      </c>
      <c r="D73" s="66">
        <v>0</v>
      </c>
      <c r="E73" s="66">
        <v>0</v>
      </c>
      <c r="F73" s="66">
        <v>0</v>
      </c>
      <c r="G73" s="66">
        <v>0</v>
      </c>
      <c r="H73" s="66">
        <v>0</v>
      </c>
      <c r="I73" s="66">
        <v>20000</v>
      </c>
    </row>
    <row r="74" spans="2:9" x14ac:dyDescent="0.2">
      <c r="B74" s="13" t="s">
        <v>99</v>
      </c>
      <c r="C74" s="65">
        <v>2415001</v>
      </c>
      <c r="D74" s="65">
        <v>15501283.639999999</v>
      </c>
      <c r="E74" s="65">
        <v>0</v>
      </c>
      <c r="F74" s="65">
        <v>1152180.25</v>
      </c>
      <c r="G74" s="65">
        <v>15863772.890000002</v>
      </c>
      <c r="H74" s="65">
        <v>789690.99999999627</v>
      </c>
      <c r="I74" s="65">
        <v>3204691.9999999963</v>
      </c>
    </row>
    <row r="75" spans="2:9" x14ac:dyDescent="0.2">
      <c r="B75" s="12" t="s">
        <v>100</v>
      </c>
      <c r="C75" s="66">
        <v>0</v>
      </c>
      <c r="D75" s="66">
        <v>0</v>
      </c>
      <c r="E75" s="66">
        <v>0</v>
      </c>
      <c r="F75" s="66">
        <v>0</v>
      </c>
      <c r="G75" s="66">
        <v>0</v>
      </c>
      <c r="H75" s="66">
        <v>0</v>
      </c>
      <c r="I75" s="66">
        <v>0</v>
      </c>
    </row>
    <row r="76" spans="2:9" x14ac:dyDescent="0.2">
      <c r="B76" s="12" t="s">
        <v>101</v>
      </c>
      <c r="C76" s="66">
        <v>0</v>
      </c>
      <c r="D76" s="66">
        <v>0</v>
      </c>
      <c r="E76" s="66">
        <v>0</v>
      </c>
      <c r="F76" s="66">
        <v>0</v>
      </c>
      <c r="G76" s="66">
        <v>0</v>
      </c>
      <c r="H76" s="66">
        <v>0</v>
      </c>
      <c r="I76" s="66">
        <v>0</v>
      </c>
    </row>
    <row r="77" spans="2:9" x14ac:dyDescent="0.2">
      <c r="B77" s="12" t="s">
        <v>102</v>
      </c>
      <c r="C77" s="66">
        <v>2415001</v>
      </c>
      <c r="D77" s="66">
        <v>15501283.639999999</v>
      </c>
      <c r="E77" s="66">
        <v>0</v>
      </c>
      <c r="F77" s="66">
        <v>1152180.25</v>
      </c>
      <c r="G77" s="66">
        <v>15863772.890000002</v>
      </c>
      <c r="H77" s="66">
        <v>789690.99999999627</v>
      </c>
      <c r="I77" s="66">
        <v>3204691.9999999963</v>
      </c>
    </row>
    <row r="78" spans="2:9" x14ac:dyDescent="0.2">
      <c r="B78" s="13" t="s">
        <v>103</v>
      </c>
      <c r="C78" s="65">
        <v>0</v>
      </c>
      <c r="D78" s="65">
        <v>0</v>
      </c>
      <c r="E78" s="65">
        <v>0</v>
      </c>
      <c r="F78" s="65">
        <v>0</v>
      </c>
      <c r="G78" s="65">
        <v>0</v>
      </c>
      <c r="H78" s="65">
        <v>0</v>
      </c>
      <c r="I78" s="65">
        <v>0</v>
      </c>
    </row>
    <row r="79" spans="2:9" x14ac:dyDescent="0.2">
      <c r="B79" s="12" t="s">
        <v>104</v>
      </c>
      <c r="C79" s="66">
        <v>0</v>
      </c>
      <c r="D79" s="66">
        <v>0</v>
      </c>
      <c r="E79" s="66">
        <v>0</v>
      </c>
      <c r="F79" s="66">
        <v>0</v>
      </c>
      <c r="G79" s="66">
        <v>0</v>
      </c>
      <c r="H79" s="66">
        <v>0</v>
      </c>
      <c r="I79" s="66">
        <v>0</v>
      </c>
    </row>
    <row r="80" spans="2:9" x14ac:dyDescent="0.2">
      <c r="B80" s="12" t="s">
        <v>105</v>
      </c>
      <c r="C80" s="66">
        <v>0</v>
      </c>
      <c r="D80" s="66">
        <v>0</v>
      </c>
      <c r="E80" s="66">
        <v>0</v>
      </c>
      <c r="F80" s="66">
        <v>0</v>
      </c>
      <c r="G80" s="66">
        <v>0</v>
      </c>
      <c r="H80" s="66">
        <v>0</v>
      </c>
      <c r="I80" s="66">
        <v>0</v>
      </c>
    </row>
    <row r="81" spans="2:9" x14ac:dyDescent="0.2">
      <c r="B81" s="12" t="s">
        <v>106</v>
      </c>
      <c r="C81" s="66">
        <v>0</v>
      </c>
      <c r="D81" s="66">
        <v>0</v>
      </c>
      <c r="E81" s="66">
        <v>0</v>
      </c>
      <c r="F81" s="66">
        <v>0</v>
      </c>
      <c r="G81" s="66">
        <v>0</v>
      </c>
      <c r="H81" s="66">
        <v>0</v>
      </c>
      <c r="I81" s="66">
        <v>0</v>
      </c>
    </row>
    <row r="82" spans="2:9" x14ac:dyDescent="0.2">
      <c r="B82" s="12" t="s">
        <v>107</v>
      </c>
      <c r="C82" s="66">
        <v>0</v>
      </c>
      <c r="D82" s="66">
        <v>0</v>
      </c>
      <c r="E82" s="66">
        <v>0</v>
      </c>
      <c r="F82" s="66">
        <v>0</v>
      </c>
      <c r="G82" s="66">
        <v>0</v>
      </c>
      <c r="H82" s="66">
        <v>0</v>
      </c>
      <c r="I82" s="66">
        <v>0</v>
      </c>
    </row>
    <row r="83" spans="2:9" x14ac:dyDescent="0.2">
      <c r="B83" s="12" t="s">
        <v>108</v>
      </c>
      <c r="C83" s="66">
        <v>0</v>
      </c>
      <c r="D83" s="66">
        <v>0</v>
      </c>
      <c r="E83" s="66">
        <v>0</v>
      </c>
      <c r="F83" s="66">
        <v>0</v>
      </c>
      <c r="G83" s="66">
        <v>0</v>
      </c>
      <c r="H83" s="66">
        <v>0</v>
      </c>
      <c r="I83" s="66">
        <v>0</v>
      </c>
    </row>
    <row r="84" spans="2:9" x14ac:dyDescent="0.2">
      <c r="B84" s="12" t="s">
        <v>109</v>
      </c>
      <c r="C84" s="66">
        <v>0</v>
      </c>
      <c r="D84" s="66">
        <v>0</v>
      </c>
      <c r="E84" s="66">
        <v>0</v>
      </c>
      <c r="F84" s="66">
        <v>0</v>
      </c>
      <c r="G84" s="66">
        <v>0</v>
      </c>
      <c r="H84" s="66">
        <v>0</v>
      </c>
      <c r="I84" s="66">
        <v>0</v>
      </c>
    </row>
    <row r="85" spans="2:9" x14ac:dyDescent="0.2">
      <c r="B85" s="12" t="s">
        <v>110</v>
      </c>
      <c r="C85" s="66">
        <v>0</v>
      </c>
      <c r="D85" s="66">
        <v>0</v>
      </c>
      <c r="E85" s="66">
        <v>0</v>
      </c>
      <c r="F85" s="66">
        <v>0</v>
      </c>
      <c r="G85" s="66">
        <v>0</v>
      </c>
      <c r="H85" s="66">
        <v>0</v>
      </c>
      <c r="I85" s="66">
        <v>0</v>
      </c>
    </row>
    <row r="86" spans="2:9" x14ac:dyDescent="0.2">
      <c r="B86" s="6"/>
      <c r="C86" s="66"/>
      <c r="D86" s="66"/>
      <c r="E86" s="66"/>
      <c r="F86" s="66"/>
      <c r="G86" s="66"/>
      <c r="H86" s="66"/>
      <c r="I86" s="66"/>
    </row>
    <row r="87" spans="2:9" x14ac:dyDescent="0.2">
      <c r="B87" s="10" t="s">
        <v>111</v>
      </c>
      <c r="C87" s="65">
        <v>68330778</v>
      </c>
      <c r="D87" s="65">
        <v>6970817</v>
      </c>
      <c r="E87" s="65">
        <v>2594900</v>
      </c>
      <c r="F87" s="65">
        <v>35309155.530000001</v>
      </c>
      <c r="G87" s="65">
        <v>30479601.360000003</v>
      </c>
      <c r="H87" s="65">
        <v>9205471.1699999943</v>
      </c>
      <c r="I87" s="65">
        <v>77536249.169999987</v>
      </c>
    </row>
    <row r="88" spans="2:9" x14ac:dyDescent="0.2">
      <c r="B88" s="13" t="s">
        <v>39</v>
      </c>
      <c r="C88" s="65">
        <v>30808835.539999999</v>
      </c>
      <c r="D88" s="65">
        <v>0</v>
      </c>
      <c r="E88" s="65">
        <v>0</v>
      </c>
      <c r="F88" s="65">
        <v>300281.03999999998</v>
      </c>
      <c r="G88" s="65">
        <v>3333584.87</v>
      </c>
      <c r="H88" s="65">
        <v>-3033303.83</v>
      </c>
      <c r="I88" s="65">
        <v>27775531.709999993</v>
      </c>
    </row>
    <row r="89" spans="2:9" x14ac:dyDescent="0.2">
      <c r="B89" s="12" t="s">
        <v>40</v>
      </c>
      <c r="C89" s="66">
        <v>19727313.239999998</v>
      </c>
      <c r="D89" s="66">
        <v>0</v>
      </c>
      <c r="E89" s="66">
        <v>0</v>
      </c>
      <c r="F89" s="66">
        <v>193577.4</v>
      </c>
      <c r="G89" s="66">
        <v>2155036.1850000001</v>
      </c>
      <c r="H89" s="66">
        <v>-1961458.7850000001</v>
      </c>
      <c r="I89" s="66">
        <v>17765854.454999998</v>
      </c>
    </row>
    <row r="90" spans="2:9" x14ac:dyDescent="0.2">
      <c r="B90" s="12" t="s">
        <v>41</v>
      </c>
      <c r="C90" s="66">
        <v>0</v>
      </c>
      <c r="D90" s="66">
        <v>0</v>
      </c>
      <c r="E90" s="66">
        <v>0</v>
      </c>
      <c r="F90" s="66">
        <v>0</v>
      </c>
      <c r="G90" s="66">
        <v>0</v>
      </c>
      <c r="H90" s="66">
        <v>0</v>
      </c>
      <c r="I90" s="66">
        <v>0</v>
      </c>
    </row>
    <row r="91" spans="2:9" x14ac:dyDescent="0.2">
      <c r="B91" s="12" t="s">
        <v>42</v>
      </c>
      <c r="C91" s="66">
        <v>0</v>
      </c>
      <c r="D91" s="66">
        <v>0</v>
      </c>
      <c r="E91" s="66">
        <v>0</v>
      </c>
      <c r="F91" s="66">
        <v>0</v>
      </c>
      <c r="G91" s="66">
        <v>0</v>
      </c>
      <c r="H91" s="66">
        <v>0</v>
      </c>
      <c r="I91" s="66">
        <v>0</v>
      </c>
    </row>
    <row r="92" spans="2:9" x14ac:dyDescent="0.2">
      <c r="B92" s="12" t="s">
        <v>43</v>
      </c>
      <c r="C92" s="66">
        <v>231500</v>
      </c>
      <c r="D92" s="66">
        <v>0</v>
      </c>
      <c r="E92" s="66">
        <v>0</v>
      </c>
      <c r="F92" s="66">
        <v>0</v>
      </c>
      <c r="G92" s="66">
        <v>18518.759999999998</v>
      </c>
      <c r="H92" s="66">
        <v>-18518.759999999998</v>
      </c>
      <c r="I92" s="66">
        <v>212981.24</v>
      </c>
    </row>
    <row r="93" spans="2:9" x14ac:dyDescent="0.2">
      <c r="B93" s="12" t="s">
        <v>44</v>
      </c>
      <c r="C93" s="66">
        <v>10850022.299999999</v>
      </c>
      <c r="D93" s="66">
        <v>0</v>
      </c>
      <c r="E93" s="66">
        <v>0</v>
      </c>
      <c r="F93" s="66">
        <v>106703.64</v>
      </c>
      <c r="G93" s="66">
        <v>1160029.925</v>
      </c>
      <c r="H93" s="66">
        <v>-1053326.2850000001</v>
      </c>
      <c r="I93" s="66">
        <v>9796696.0149999987</v>
      </c>
    </row>
    <row r="94" spans="2:9" x14ac:dyDescent="0.2">
      <c r="B94" s="12" t="s">
        <v>45</v>
      </c>
      <c r="C94" s="66">
        <v>0</v>
      </c>
      <c r="D94" s="66">
        <v>0</v>
      </c>
      <c r="E94" s="66">
        <v>0</v>
      </c>
      <c r="F94" s="66">
        <v>0</v>
      </c>
      <c r="G94" s="66">
        <v>0</v>
      </c>
      <c r="H94" s="66">
        <v>0</v>
      </c>
      <c r="I94" s="66">
        <v>0</v>
      </c>
    </row>
    <row r="95" spans="2:9" x14ac:dyDescent="0.2">
      <c r="B95" s="12" t="s">
        <v>46</v>
      </c>
      <c r="C95" s="66">
        <v>0</v>
      </c>
      <c r="D95" s="66">
        <v>0</v>
      </c>
      <c r="E95" s="66">
        <v>0</v>
      </c>
      <c r="F95" s="66">
        <v>0</v>
      </c>
      <c r="G95" s="66">
        <v>0</v>
      </c>
      <c r="H95" s="66">
        <v>0</v>
      </c>
      <c r="I95" s="66">
        <v>0</v>
      </c>
    </row>
    <row r="96" spans="2:9" x14ac:dyDescent="0.2">
      <c r="B96" s="13" t="s">
        <v>47</v>
      </c>
      <c r="C96" s="65">
        <v>10766407.460000001</v>
      </c>
      <c r="D96" s="65">
        <v>0</v>
      </c>
      <c r="E96" s="65">
        <v>0</v>
      </c>
      <c r="F96" s="65">
        <v>2992138.3000000003</v>
      </c>
      <c r="G96" s="65">
        <v>424728.18</v>
      </c>
      <c r="H96" s="65">
        <v>2567410.12</v>
      </c>
      <c r="I96" s="65">
        <v>13333817.58</v>
      </c>
    </row>
    <row r="97" spans="2:9" x14ac:dyDescent="0.2">
      <c r="B97" s="12" t="s">
        <v>48</v>
      </c>
      <c r="C97" s="66">
        <v>0</v>
      </c>
      <c r="D97" s="66">
        <v>0</v>
      </c>
      <c r="E97" s="66">
        <v>0</v>
      </c>
      <c r="F97" s="66">
        <v>0</v>
      </c>
      <c r="G97" s="66">
        <v>0</v>
      </c>
      <c r="H97" s="66">
        <v>0</v>
      </c>
      <c r="I97" s="66">
        <v>0</v>
      </c>
    </row>
    <row r="98" spans="2:9" x14ac:dyDescent="0.2">
      <c r="B98" s="12" t="s">
        <v>49</v>
      </c>
      <c r="C98" s="66">
        <v>0</v>
      </c>
      <c r="D98" s="66">
        <v>0</v>
      </c>
      <c r="E98" s="66">
        <v>0</v>
      </c>
      <c r="F98" s="66">
        <v>0</v>
      </c>
      <c r="G98" s="66">
        <v>0</v>
      </c>
      <c r="H98" s="66">
        <v>0</v>
      </c>
      <c r="I98" s="66">
        <v>0</v>
      </c>
    </row>
    <row r="99" spans="2:9" x14ac:dyDescent="0.2">
      <c r="B99" s="12" t="s">
        <v>50</v>
      </c>
      <c r="C99" s="66">
        <v>0</v>
      </c>
      <c r="D99" s="66">
        <v>0</v>
      </c>
      <c r="E99" s="66">
        <v>0</v>
      </c>
      <c r="F99" s="66">
        <v>0</v>
      </c>
      <c r="G99" s="66">
        <v>0</v>
      </c>
      <c r="H99" s="66">
        <v>0</v>
      </c>
      <c r="I99" s="66">
        <v>0</v>
      </c>
    </row>
    <row r="100" spans="2:9" x14ac:dyDescent="0.2">
      <c r="B100" s="12" t="s">
        <v>51</v>
      </c>
      <c r="C100" s="66">
        <v>0</v>
      </c>
      <c r="D100" s="66">
        <v>0</v>
      </c>
      <c r="E100" s="66">
        <v>0</v>
      </c>
      <c r="F100" s="66">
        <v>0</v>
      </c>
      <c r="G100" s="66">
        <v>0</v>
      </c>
      <c r="H100" s="66">
        <v>0</v>
      </c>
      <c r="I100" s="66">
        <v>0</v>
      </c>
    </row>
    <row r="101" spans="2:9" x14ac:dyDescent="0.2">
      <c r="B101" s="14" t="s">
        <v>52</v>
      </c>
      <c r="C101" s="66">
        <v>0</v>
      </c>
      <c r="D101" s="66">
        <v>0</v>
      </c>
      <c r="E101" s="66">
        <v>0</v>
      </c>
      <c r="F101" s="66">
        <v>0</v>
      </c>
      <c r="G101" s="66">
        <v>0</v>
      </c>
      <c r="H101" s="66">
        <v>0</v>
      </c>
      <c r="I101" s="66">
        <v>0</v>
      </c>
    </row>
    <row r="102" spans="2:9" x14ac:dyDescent="0.2">
      <c r="B102" s="12" t="s">
        <v>53</v>
      </c>
      <c r="C102" s="66">
        <v>9536407.4600000009</v>
      </c>
      <c r="D102" s="66">
        <v>0</v>
      </c>
      <c r="E102" s="66">
        <v>0</v>
      </c>
      <c r="F102" s="66">
        <v>2328610.9900000002</v>
      </c>
      <c r="G102" s="66">
        <v>380734.48</v>
      </c>
      <c r="H102" s="66">
        <v>1947876.5100000002</v>
      </c>
      <c r="I102" s="66">
        <v>11484283.970000001</v>
      </c>
    </row>
    <row r="103" spans="2:9" x14ac:dyDescent="0.2">
      <c r="B103" s="12" t="s">
        <v>54</v>
      </c>
      <c r="C103" s="66">
        <v>0</v>
      </c>
      <c r="D103" s="66">
        <v>0</v>
      </c>
      <c r="E103" s="66">
        <v>0</v>
      </c>
      <c r="F103" s="66">
        <v>0</v>
      </c>
      <c r="G103" s="66">
        <v>0</v>
      </c>
      <c r="H103" s="66">
        <v>0</v>
      </c>
      <c r="I103" s="66">
        <v>0</v>
      </c>
    </row>
    <row r="104" spans="2:9" x14ac:dyDescent="0.2">
      <c r="B104" s="12" t="s">
        <v>55</v>
      </c>
      <c r="C104" s="66">
        <v>0</v>
      </c>
      <c r="D104" s="66">
        <v>0</v>
      </c>
      <c r="E104" s="66">
        <v>0</v>
      </c>
      <c r="F104" s="66">
        <v>200000</v>
      </c>
      <c r="G104" s="66">
        <v>11900</v>
      </c>
      <c r="H104" s="66">
        <v>188100</v>
      </c>
      <c r="I104" s="66">
        <v>188100</v>
      </c>
    </row>
    <row r="105" spans="2:9" x14ac:dyDescent="0.2">
      <c r="B105" s="12" t="s">
        <v>56</v>
      </c>
      <c r="C105" s="66">
        <v>1230000</v>
      </c>
      <c r="D105" s="66">
        <v>0</v>
      </c>
      <c r="E105" s="66">
        <v>0</v>
      </c>
      <c r="F105" s="66">
        <v>463527.31</v>
      </c>
      <c r="G105" s="66">
        <v>32093.7</v>
      </c>
      <c r="H105" s="66">
        <v>431433.61</v>
      </c>
      <c r="I105" s="66">
        <v>1661433.6099999999</v>
      </c>
    </row>
    <row r="106" spans="2:9" x14ac:dyDescent="0.2">
      <c r="B106" s="13" t="s">
        <v>57</v>
      </c>
      <c r="C106" s="65">
        <v>1505000</v>
      </c>
      <c r="D106" s="65">
        <v>0</v>
      </c>
      <c r="E106" s="65">
        <v>0</v>
      </c>
      <c r="F106" s="65">
        <v>382066.79</v>
      </c>
      <c r="G106" s="65">
        <v>202547.57</v>
      </c>
      <c r="H106" s="65">
        <v>179519.21999999997</v>
      </c>
      <c r="I106" s="65">
        <v>1684519.22</v>
      </c>
    </row>
    <row r="107" spans="2:9" x14ac:dyDescent="0.2">
      <c r="B107" s="12" t="s">
        <v>58</v>
      </c>
      <c r="C107" s="66">
        <v>0</v>
      </c>
      <c r="D107" s="66">
        <v>0</v>
      </c>
      <c r="E107" s="66">
        <v>0</v>
      </c>
      <c r="F107" s="66">
        <v>0</v>
      </c>
      <c r="G107" s="66">
        <v>0</v>
      </c>
      <c r="H107" s="66">
        <v>0</v>
      </c>
      <c r="I107" s="66">
        <v>0</v>
      </c>
    </row>
    <row r="108" spans="2:9" x14ac:dyDescent="0.2">
      <c r="B108" s="12" t="s">
        <v>59</v>
      </c>
      <c r="C108" s="66">
        <v>0</v>
      </c>
      <c r="D108" s="66">
        <v>0</v>
      </c>
      <c r="E108" s="66">
        <v>0</v>
      </c>
      <c r="F108" s="66">
        <v>0</v>
      </c>
      <c r="G108" s="66">
        <v>0</v>
      </c>
      <c r="H108" s="66">
        <v>0</v>
      </c>
      <c r="I108" s="66">
        <v>0</v>
      </c>
    </row>
    <row r="109" spans="2:9" x14ac:dyDescent="0.2">
      <c r="B109" s="12" t="s">
        <v>60</v>
      </c>
      <c r="C109" s="66">
        <v>0</v>
      </c>
      <c r="D109" s="66">
        <v>0</v>
      </c>
      <c r="E109" s="66">
        <v>0</v>
      </c>
      <c r="F109" s="66">
        <v>0</v>
      </c>
      <c r="G109" s="66">
        <v>0</v>
      </c>
      <c r="H109" s="66">
        <v>0</v>
      </c>
      <c r="I109" s="66">
        <v>0</v>
      </c>
    </row>
    <row r="110" spans="2:9" x14ac:dyDescent="0.2">
      <c r="B110" s="12" t="s">
        <v>61</v>
      </c>
      <c r="C110" s="66">
        <v>805000</v>
      </c>
      <c r="D110" s="66">
        <v>0</v>
      </c>
      <c r="E110" s="66">
        <v>0</v>
      </c>
      <c r="F110" s="66">
        <v>82066.789999999994</v>
      </c>
      <c r="G110" s="66">
        <v>68923.47</v>
      </c>
      <c r="H110" s="66">
        <v>13143.319999999992</v>
      </c>
      <c r="I110" s="66">
        <v>818143.32</v>
      </c>
    </row>
    <row r="111" spans="2:9" x14ac:dyDescent="0.2">
      <c r="B111" s="12" t="s">
        <v>62</v>
      </c>
      <c r="C111" s="66">
        <v>700000</v>
      </c>
      <c r="D111" s="66">
        <v>0</v>
      </c>
      <c r="E111" s="66">
        <v>0</v>
      </c>
      <c r="F111" s="66">
        <v>300000</v>
      </c>
      <c r="G111" s="66">
        <v>133624.1</v>
      </c>
      <c r="H111" s="66">
        <v>166375.9</v>
      </c>
      <c r="I111" s="66">
        <v>866375.9</v>
      </c>
    </row>
    <row r="112" spans="2:9" x14ac:dyDescent="0.2">
      <c r="B112" s="12" t="s">
        <v>63</v>
      </c>
      <c r="C112" s="66">
        <v>0</v>
      </c>
      <c r="D112" s="66">
        <v>0</v>
      </c>
      <c r="E112" s="66">
        <v>0</v>
      </c>
      <c r="F112" s="66">
        <v>0</v>
      </c>
      <c r="G112" s="66">
        <v>0</v>
      </c>
      <c r="H112" s="66">
        <v>0</v>
      </c>
      <c r="I112" s="66">
        <v>0</v>
      </c>
    </row>
    <row r="113" spans="2:9" x14ac:dyDescent="0.2">
      <c r="B113" s="12" t="s">
        <v>64</v>
      </c>
      <c r="C113" s="66">
        <v>0</v>
      </c>
      <c r="D113" s="66">
        <v>0</v>
      </c>
      <c r="E113" s="66">
        <v>0</v>
      </c>
      <c r="F113" s="66">
        <v>0</v>
      </c>
      <c r="G113" s="66">
        <v>0</v>
      </c>
      <c r="H113" s="66">
        <v>0</v>
      </c>
      <c r="I113" s="66">
        <v>0</v>
      </c>
    </row>
    <row r="114" spans="2:9" x14ac:dyDescent="0.2">
      <c r="B114" s="12" t="s">
        <v>65</v>
      </c>
      <c r="C114" s="66">
        <v>0</v>
      </c>
      <c r="D114" s="66">
        <v>0</v>
      </c>
      <c r="E114" s="66">
        <v>0</v>
      </c>
      <c r="F114" s="66">
        <v>0</v>
      </c>
      <c r="G114" s="66">
        <v>0</v>
      </c>
      <c r="H114" s="66">
        <v>0</v>
      </c>
      <c r="I114" s="66">
        <v>0</v>
      </c>
    </row>
    <row r="115" spans="2:9" x14ac:dyDescent="0.2">
      <c r="B115" s="12" t="s">
        <v>66</v>
      </c>
      <c r="C115" s="66">
        <v>0</v>
      </c>
      <c r="D115" s="66">
        <v>0</v>
      </c>
      <c r="E115" s="66">
        <v>0</v>
      </c>
      <c r="F115" s="66">
        <v>0</v>
      </c>
      <c r="G115" s="66">
        <v>0</v>
      </c>
      <c r="H115" s="66">
        <v>0</v>
      </c>
      <c r="I115" s="66">
        <v>0</v>
      </c>
    </row>
    <row r="116" spans="2:9" x14ac:dyDescent="0.2">
      <c r="B116" s="13" t="s">
        <v>67</v>
      </c>
      <c r="C116" s="65">
        <v>0</v>
      </c>
      <c r="D116" s="65">
        <v>0</v>
      </c>
      <c r="E116" s="65">
        <v>0</v>
      </c>
      <c r="F116" s="65">
        <v>1621541.66</v>
      </c>
      <c r="G116" s="65">
        <v>0</v>
      </c>
      <c r="H116" s="65">
        <v>1621541.66</v>
      </c>
      <c r="I116" s="65">
        <v>1621541.66</v>
      </c>
    </row>
    <row r="117" spans="2:9" x14ac:dyDescent="0.2">
      <c r="B117" s="12" t="s">
        <v>68</v>
      </c>
      <c r="C117" s="66">
        <v>0</v>
      </c>
      <c r="D117" s="66">
        <v>0</v>
      </c>
      <c r="E117" s="66">
        <v>0</v>
      </c>
      <c r="F117" s="66">
        <v>0</v>
      </c>
      <c r="G117" s="66">
        <v>0</v>
      </c>
      <c r="H117" s="66">
        <v>0</v>
      </c>
      <c r="I117" s="66">
        <v>0</v>
      </c>
    </row>
    <row r="118" spans="2:9" x14ac:dyDescent="0.2">
      <c r="B118" s="12" t="s">
        <v>69</v>
      </c>
      <c r="C118" s="66">
        <v>0</v>
      </c>
      <c r="D118" s="66">
        <v>0</v>
      </c>
      <c r="E118" s="66">
        <v>0</v>
      </c>
      <c r="F118" s="66">
        <v>0</v>
      </c>
      <c r="G118" s="66">
        <v>0</v>
      </c>
      <c r="H118" s="66">
        <v>0</v>
      </c>
      <c r="I118" s="66">
        <v>0</v>
      </c>
    </row>
    <row r="119" spans="2:9" x14ac:dyDescent="0.2">
      <c r="B119" s="12" t="s">
        <v>70</v>
      </c>
      <c r="C119" s="66">
        <v>0</v>
      </c>
      <c r="D119" s="66">
        <v>0</v>
      </c>
      <c r="E119" s="66">
        <v>0</v>
      </c>
      <c r="F119" s="66">
        <v>0</v>
      </c>
      <c r="G119" s="66">
        <v>0</v>
      </c>
      <c r="H119" s="66">
        <v>0</v>
      </c>
      <c r="I119" s="66">
        <v>0</v>
      </c>
    </row>
    <row r="120" spans="2:9" x14ac:dyDescent="0.2">
      <c r="B120" s="12" t="s">
        <v>71</v>
      </c>
      <c r="C120" s="66">
        <v>0</v>
      </c>
      <c r="D120" s="66">
        <v>0</v>
      </c>
      <c r="E120" s="66">
        <v>0</v>
      </c>
      <c r="F120" s="66">
        <v>1621541.66</v>
      </c>
      <c r="G120" s="66">
        <v>0</v>
      </c>
      <c r="H120" s="66">
        <v>1621541.66</v>
      </c>
      <c r="I120" s="66">
        <v>1621541.66</v>
      </c>
    </row>
    <row r="121" spans="2:9" x14ac:dyDescent="0.2">
      <c r="B121" s="12" t="s">
        <v>72</v>
      </c>
      <c r="C121" s="66">
        <v>0</v>
      </c>
      <c r="D121" s="66">
        <v>0</v>
      </c>
      <c r="E121" s="66">
        <v>0</v>
      </c>
      <c r="F121" s="66">
        <v>0</v>
      </c>
      <c r="G121" s="66">
        <v>0</v>
      </c>
      <c r="H121" s="66">
        <v>0</v>
      </c>
      <c r="I121" s="66">
        <v>0</v>
      </c>
    </row>
    <row r="122" spans="2:9" x14ac:dyDescent="0.2">
      <c r="B122" s="12" t="s">
        <v>73</v>
      </c>
      <c r="C122" s="66">
        <v>0</v>
      </c>
      <c r="D122" s="66">
        <v>0</v>
      </c>
      <c r="E122" s="66">
        <v>0</v>
      </c>
      <c r="F122" s="66">
        <v>0</v>
      </c>
      <c r="G122" s="66">
        <v>0</v>
      </c>
      <c r="H122" s="66">
        <v>0</v>
      </c>
      <c r="I122" s="66">
        <v>0</v>
      </c>
    </row>
    <row r="123" spans="2:9" x14ac:dyDescent="0.2">
      <c r="B123" s="12" t="s">
        <v>74</v>
      </c>
      <c r="C123" s="66">
        <v>0</v>
      </c>
      <c r="D123" s="66">
        <v>0</v>
      </c>
      <c r="E123" s="66">
        <v>0</v>
      </c>
      <c r="F123" s="66">
        <v>0</v>
      </c>
      <c r="G123" s="66">
        <v>0</v>
      </c>
      <c r="H123" s="66">
        <v>0</v>
      </c>
      <c r="I123" s="66">
        <v>0</v>
      </c>
    </row>
    <row r="124" spans="2:9" x14ac:dyDescent="0.2">
      <c r="B124" s="12" t="s">
        <v>75</v>
      </c>
      <c r="C124" s="66">
        <v>0</v>
      </c>
      <c r="D124" s="66">
        <v>0</v>
      </c>
      <c r="E124" s="66">
        <v>0</v>
      </c>
      <c r="F124" s="66">
        <v>0</v>
      </c>
      <c r="G124" s="66">
        <v>0</v>
      </c>
      <c r="H124" s="66">
        <v>0</v>
      </c>
      <c r="I124" s="66">
        <v>0</v>
      </c>
    </row>
    <row r="125" spans="2:9" x14ac:dyDescent="0.2">
      <c r="B125" s="12" t="s">
        <v>76</v>
      </c>
      <c r="C125" s="66">
        <v>0</v>
      </c>
      <c r="D125" s="66">
        <v>0</v>
      </c>
      <c r="E125" s="66">
        <v>0</v>
      </c>
      <c r="F125" s="66">
        <v>0</v>
      </c>
      <c r="G125" s="66">
        <v>0</v>
      </c>
      <c r="H125" s="66">
        <v>0</v>
      </c>
      <c r="I125" s="66">
        <v>0</v>
      </c>
    </row>
    <row r="126" spans="2:9" x14ac:dyDescent="0.2">
      <c r="B126" s="13" t="s">
        <v>77</v>
      </c>
      <c r="C126" s="65">
        <v>0</v>
      </c>
      <c r="D126" s="65">
        <v>0</v>
      </c>
      <c r="E126" s="65">
        <v>0</v>
      </c>
      <c r="F126" s="65">
        <v>405000</v>
      </c>
      <c r="G126" s="65">
        <v>1690</v>
      </c>
      <c r="H126" s="65">
        <v>403310</v>
      </c>
      <c r="I126" s="65">
        <v>403310</v>
      </c>
    </row>
    <row r="127" spans="2:9" x14ac:dyDescent="0.2">
      <c r="B127" s="12" t="s">
        <v>78</v>
      </c>
      <c r="C127" s="66">
        <v>0</v>
      </c>
      <c r="D127" s="66">
        <v>0</v>
      </c>
      <c r="E127" s="66">
        <v>0</v>
      </c>
      <c r="F127" s="66">
        <v>105000</v>
      </c>
      <c r="G127" s="66">
        <v>100</v>
      </c>
      <c r="H127" s="66">
        <v>104900</v>
      </c>
      <c r="I127" s="66">
        <v>104900</v>
      </c>
    </row>
    <row r="128" spans="2:9" x14ac:dyDescent="0.2">
      <c r="B128" s="12" t="s">
        <v>79</v>
      </c>
      <c r="C128" s="66">
        <v>0</v>
      </c>
      <c r="D128" s="66">
        <v>0</v>
      </c>
      <c r="E128" s="66">
        <v>0</v>
      </c>
      <c r="F128" s="66">
        <v>0</v>
      </c>
      <c r="G128" s="66">
        <v>0</v>
      </c>
      <c r="H128" s="66">
        <v>0</v>
      </c>
      <c r="I128" s="66">
        <v>0</v>
      </c>
    </row>
    <row r="129" spans="2:9" x14ac:dyDescent="0.2">
      <c r="B129" s="12" t="s">
        <v>80</v>
      </c>
      <c r="C129" s="66">
        <v>0</v>
      </c>
      <c r="D129" s="66">
        <v>0</v>
      </c>
      <c r="E129" s="66">
        <v>0</v>
      </c>
      <c r="F129" s="66">
        <v>0</v>
      </c>
      <c r="G129" s="66">
        <v>0</v>
      </c>
      <c r="H129" s="66">
        <v>0</v>
      </c>
      <c r="I129" s="66">
        <v>0</v>
      </c>
    </row>
    <row r="130" spans="2:9" x14ac:dyDescent="0.2">
      <c r="B130" s="12" t="s">
        <v>81</v>
      </c>
      <c r="C130" s="66">
        <v>0</v>
      </c>
      <c r="D130" s="66">
        <v>0</v>
      </c>
      <c r="E130" s="66">
        <v>0</v>
      </c>
      <c r="F130" s="66">
        <v>0</v>
      </c>
      <c r="G130" s="66">
        <v>0</v>
      </c>
      <c r="H130" s="66">
        <v>0</v>
      </c>
      <c r="I130" s="66">
        <v>0</v>
      </c>
    </row>
    <row r="131" spans="2:9" x14ac:dyDescent="0.2">
      <c r="B131" s="12" t="s">
        <v>82</v>
      </c>
      <c r="C131" s="66">
        <v>0</v>
      </c>
      <c r="D131" s="66">
        <v>0</v>
      </c>
      <c r="E131" s="66">
        <v>0</v>
      </c>
      <c r="F131" s="66">
        <v>300000</v>
      </c>
      <c r="G131" s="66">
        <v>1590</v>
      </c>
      <c r="H131" s="66">
        <v>298410</v>
      </c>
      <c r="I131" s="66">
        <v>298410</v>
      </c>
    </row>
    <row r="132" spans="2:9" x14ac:dyDescent="0.2">
      <c r="B132" s="12" t="s">
        <v>83</v>
      </c>
      <c r="C132" s="66">
        <v>0</v>
      </c>
      <c r="D132" s="66">
        <v>0</v>
      </c>
      <c r="E132" s="66">
        <v>0</v>
      </c>
      <c r="F132" s="66">
        <v>0</v>
      </c>
      <c r="G132" s="66">
        <v>0</v>
      </c>
      <c r="H132" s="66">
        <v>0</v>
      </c>
      <c r="I132" s="66">
        <v>0</v>
      </c>
    </row>
    <row r="133" spans="2:9" x14ac:dyDescent="0.2">
      <c r="B133" s="12" t="s">
        <v>84</v>
      </c>
      <c r="C133" s="66">
        <v>0</v>
      </c>
      <c r="D133" s="66">
        <v>0</v>
      </c>
      <c r="E133" s="66">
        <v>0</v>
      </c>
      <c r="F133" s="66">
        <v>0</v>
      </c>
      <c r="G133" s="66">
        <v>0</v>
      </c>
      <c r="H133" s="66">
        <v>0</v>
      </c>
      <c r="I133" s="66">
        <v>0</v>
      </c>
    </row>
    <row r="134" spans="2:9" x14ac:dyDescent="0.2">
      <c r="B134" s="12" t="s">
        <v>85</v>
      </c>
      <c r="C134" s="66">
        <v>0</v>
      </c>
      <c r="D134" s="66">
        <v>0</v>
      </c>
      <c r="E134" s="66">
        <v>0</v>
      </c>
      <c r="F134" s="66">
        <v>0</v>
      </c>
      <c r="G134" s="66">
        <v>0</v>
      </c>
      <c r="H134" s="66">
        <v>0</v>
      </c>
      <c r="I134" s="66">
        <v>0</v>
      </c>
    </row>
    <row r="135" spans="2:9" x14ac:dyDescent="0.2">
      <c r="B135" s="12" t="s">
        <v>86</v>
      </c>
      <c r="C135" s="66">
        <v>0</v>
      </c>
      <c r="D135" s="66">
        <v>0</v>
      </c>
      <c r="E135" s="66">
        <v>0</v>
      </c>
      <c r="F135" s="66">
        <v>0</v>
      </c>
      <c r="G135" s="66">
        <v>0</v>
      </c>
      <c r="H135" s="66">
        <v>0</v>
      </c>
      <c r="I135" s="66">
        <v>0</v>
      </c>
    </row>
    <row r="136" spans="2:9" x14ac:dyDescent="0.2">
      <c r="B136" s="13" t="s">
        <v>87</v>
      </c>
      <c r="C136" s="65">
        <v>0</v>
      </c>
      <c r="D136" s="65">
        <v>5640832</v>
      </c>
      <c r="E136" s="65">
        <v>0</v>
      </c>
      <c r="F136" s="65">
        <v>27076697.02</v>
      </c>
      <c r="G136" s="65">
        <v>0</v>
      </c>
      <c r="H136" s="65">
        <v>32717529.02</v>
      </c>
      <c r="I136" s="65">
        <v>32717529.02</v>
      </c>
    </row>
    <row r="137" spans="2:9" x14ac:dyDescent="0.2">
      <c r="B137" s="12" t="s">
        <v>88</v>
      </c>
      <c r="C137" s="66">
        <v>0</v>
      </c>
      <c r="D137" s="66">
        <v>5640832</v>
      </c>
      <c r="E137" s="66">
        <v>0</v>
      </c>
      <c r="F137" s="66">
        <v>27076697.02</v>
      </c>
      <c r="G137" s="66">
        <v>0</v>
      </c>
      <c r="H137" s="66">
        <v>32717529.02</v>
      </c>
      <c r="I137" s="66">
        <v>32717529.02</v>
      </c>
    </row>
    <row r="138" spans="2:9" x14ac:dyDescent="0.2">
      <c r="B138" s="12" t="s">
        <v>89</v>
      </c>
      <c r="C138" s="66">
        <v>0</v>
      </c>
      <c r="D138" s="66">
        <v>0</v>
      </c>
      <c r="E138" s="66">
        <v>0</v>
      </c>
      <c r="F138" s="66">
        <v>0</v>
      </c>
      <c r="G138" s="66">
        <v>0</v>
      </c>
      <c r="H138" s="66">
        <v>0</v>
      </c>
      <c r="I138" s="66">
        <v>0</v>
      </c>
    </row>
    <row r="139" spans="2:9" x14ac:dyDescent="0.2">
      <c r="B139" s="12" t="s">
        <v>90</v>
      </c>
      <c r="C139" s="66">
        <v>0</v>
      </c>
      <c r="D139" s="66">
        <v>0</v>
      </c>
      <c r="E139" s="66">
        <v>0</v>
      </c>
      <c r="F139" s="66">
        <v>0</v>
      </c>
      <c r="G139" s="66">
        <v>0</v>
      </c>
      <c r="H139" s="66">
        <v>0</v>
      </c>
      <c r="I139" s="66">
        <v>0</v>
      </c>
    </row>
    <row r="140" spans="2:9" x14ac:dyDescent="0.2">
      <c r="B140" s="13" t="s">
        <v>91</v>
      </c>
      <c r="C140" s="65">
        <v>0</v>
      </c>
      <c r="D140" s="65">
        <v>0</v>
      </c>
      <c r="E140" s="65">
        <v>0</v>
      </c>
      <c r="F140" s="65">
        <v>0</v>
      </c>
      <c r="G140" s="65">
        <v>0</v>
      </c>
      <c r="H140" s="65">
        <v>0</v>
      </c>
      <c r="I140" s="65">
        <v>0</v>
      </c>
    </row>
    <row r="141" spans="2:9" x14ac:dyDescent="0.2">
      <c r="B141" s="12" t="s">
        <v>92</v>
      </c>
      <c r="C141" s="66">
        <v>0</v>
      </c>
      <c r="D141" s="66">
        <v>0</v>
      </c>
      <c r="E141" s="66">
        <v>0</v>
      </c>
      <c r="F141" s="66">
        <v>0</v>
      </c>
      <c r="G141" s="66">
        <v>0</v>
      </c>
      <c r="H141" s="66">
        <v>0</v>
      </c>
      <c r="I141" s="66">
        <v>0</v>
      </c>
    </row>
    <row r="142" spans="2:9" x14ac:dyDescent="0.2">
      <c r="B142" s="12" t="s">
        <v>93</v>
      </c>
      <c r="C142" s="66">
        <v>0</v>
      </c>
      <c r="D142" s="66">
        <v>0</v>
      </c>
      <c r="E142" s="66">
        <v>0</v>
      </c>
      <c r="F142" s="66">
        <v>0</v>
      </c>
      <c r="G142" s="66">
        <v>0</v>
      </c>
      <c r="H142" s="66">
        <v>0</v>
      </c>
      <c r="I142" s="66">
        <v>0</v>
      </c>
    </row>
    <row r="143" spans="2:9" x14ac:dyDescent="0.2">
      <c r="B143" s="12" t="s">
        <v>94</v>
      </c>
      <c r="C143" s="66">
        <v>0</v>
      </c>
      <c r="D143" s="66">
        <v>0</v>
      </c>
      <c r="E143" s="66">
        <v>0</v>
      </c>
      <c r="F143" s="66">
        <v>0</v>
      </c>
      <c r="G143" s="66">
        <v>0</v>
      </c>
      <c r="H143" s="66">
        <v>0</v>
      </c>
      <c r="I143" s="66">
        <v>0</v>
      </c>
    </row>
    <row r="144" spans="2:9" x14ac:dyDescent="0.2">
      <c r="B144" s="12" t="s">
        <v>95</v>
      </c>
      <c r="C144" s="66">
        <v>0</v>
      </c>
      <c r="D144" s="66">
        <v>0</v>
      </c>
      <c r="E144" s="66">
        <v>0</v>
      </c>
      <c r="F144" s="66">
        <v>0</v>
      </c>
      <c r="G144" s="66">
        <v>0</v>
      </c>
      <c r="H144" s="66">
        <v>0</v>
      </c>
      <c r="I144" s="66">
        <v>0</v>
      </c>
    </row>
    <row r="145" spans="2:9" x14ac:dyDescent="0.2">
      <c r="B145" s="12" t="s">
        <v>96</v>
      </c>
      <c r="C145" s="66">
        <v>0</v>
      </c>
      <c r="D145" s="66">
        <v>0</v>
      </c>
      <c r="E145" s="66">
        <v>0</v>
      </c>
      <c r="F145" s="66">
        <v>0</v>
      </c>
      <c r="G145" s="66">
        <v>0</v>
      </c>
      <c r="H145" s="66">
        <v>0</v>
      </c>
      <c r="I145" s="66">
        <v>0</v>
      </c>
    </row>
    <row r="146" spans="2:9" x14ac:dyDescent="0.2">
      <c r="B146" s="12" t="s">
        <v>97</v>
      </c>
      <c r="C146" s="66">
        <v>0</v>
      </c>
      <c r="D146" s="66">
        <v>0</v>
      </c>
      <c r="E146" s="66">
        <v>0</v>
      </c>
      <c r="F146" s="66">
        <v>0</v>
      </c>
      <c r="G146" s="66">
        <v>0</v>
      </c>
      <c r="H146" s="66">
        <v>0</v>
      </c>
      <c r="I146" s="66">
        <v>0</v>
      </c>
    </row>
    <row r="147" spans="2:9" x14ac:dyDescent="0.2">
      <c r="B147" s="12" t="s">
        <v>98</v>
      </c>
      <c r="C147" s="66">
        <v>0</v>
      </c>
      <c r="D147" s="66">
        <v>0</v>
      </c>
      <c r="E147" s="66">
        <v>0</v>
      </c>
      <c r="F147" s="66">
        <v>0</v>
      </c>
      <c r="G147" s="66">
        <v>0</v>
      </c>
      <c r="H147" s="66">
        <v>0</v>
      </c>
      <c r="I147" s="66">
        <v>0</v>
      </c>
    </row>
    <row r="148" spans="2:9" x14ac:dyDescent="0.2">
      <c r="B148" s="13" t="s">
        <v>99</v>
      </c>
      <c r="C148" s="65">
        <v>25250535</v>
      </c>
      <c r="D148" s="65">
        <v>1329985</v>
      </c>
      <c r="E148" s="65">
        <v>2594900</v>
      </c>
      <c r="F148" s="65">
        <v>2531430.7200000002</v>
      </c>
      <c r="G148" s="65">
        <v>26517050.740000002</v>
      </c>
      <c r="H148" s="65">
        <v>-25250535.020000003</v>
      </c>
      <c r="I148" s="65">
        <v>-2.0000003278255463E-2</v>
      </c>
    </row>
    <row r="149" spans="2:9" x14ac:dyDescent="0.2">
      <c r="B149" s="12" t="s">
        <v>100</v>
      </c>
      <c r="C149" s="66">
        <v>0</v>
      </c>
      <c r="D149" s="66">
        <v>0</v>
      </c>
      <c r="E149" s="66">
        <v>0</v>
      </c>
      <c r="F149" s="66">
        <v>0</v>
      </c>
      <c r="G149" s="66">
        <v>0</v>
      </c>
      <c r="H149" s="66">
        <v>0</v>
      </c>
      <c r="I149" s="66">
        <v>0</v>
      </c>
    </row>
    <row r="150" spans="2:9" x14ac:dyDescent="0.2">
      <c r="B150" s="12" t="s">
        <v>101</v>
      </c>
      <c r="C150" s="66">
        <v>0</v>
      </c>
      <c r="D150" s="66">
        <v>0</v>
      </c>
      <c r="E150" s="66">
        <v>0</v>
      </c>
      <c r="F150" s="66">
        <v>0</v>
      </c>
      <c r="G150" s="66">
        <v>0</v>
      </c>
      <c r="H150" s="66">
        <v>0</v>
      </c>
      <c r="I150" s="66">
        <v>0</v>
      </c>
    </row>
    <row r="151" spans="2:9" x14ac:dyDescent="0.2">
      <c r="B151" s="12" t="s">
        <v>102</v>
      </c>
      <c r="C151" s="66">
        <v>25250535</v>
      </c>
      <c r="D151" s="66">
        <v>1329985</v>
      </c>
      <c r="E151" s="66">
        <v>2594900</v>
      </c>
      <c r="F151" s="66">
        <v>2531430.7200000002</v>
      </c>
      <c r="G151" s="66">
        <v>26517050.740000002</v>
      </c>
      <c r="H151" s="66">
        <v>-25250535.020000003</v>
      </c>
      <c r="I151" s="66">
        <v>-2.0000003278255463E-2</v>
      </c>
    </row>
    <row r="152" spans="2:9" x14ac:dyDescent="0.2">
      <c r="B152" s="13" t="s">
        <v>103</v>
      </c>
      <c r="C152" s="65">
        <v>0</v>
      </c>
      <c r="D152" s="65">
        <v>0</v>
      </c>
      <c r="E152" s="65">
        <v>0</v>
      </c>
      <c r="F152" s="65">
        <v>0</v>
      </c>
      <c r="G152" s="65">
        <v>0</v>
      </c>
      <c r="H152" s="65">
        <v>0</v>
      </c>
      <c r="I152" s="65">
        <v>0</v>
      </c>
    </row>
    <row r="153" spans="2:9" x14ac:dyDescent="0.2">
      <c r="B153" s="12" t="s">
        <v>104</v>
      </c>
      <c r="C153" s="66">
        <v>0</v>
      </c>
      <c r="D153" s="66">
        <v>0</v>
      </c>
      <c r="E153" s="66">
        <v>0</v>
      </c>
      <c r="F153" s="66">
        <v>0</v>
      </c>
      <c r="G153" s="66">
        <v>0</v>
      </c>
      <c r="H153" s="66">
        <v>0</v>
      </c>
      <c r="I153" s="66">
        <v>0</v>
      </c>
    </row>
    <row r="154" spans="2:9" x14ac:dyDescent="0.2">
      <c r="B154" s="12" t="s">
        <v>105</v>
      </c>
      <c r="C154" s="66">
        <v>0</v>
      </c>
      <c r="D154" s="66">
        <v>0</v>
      </c>
      <c r="E154" s="66">
        <v>0</v>
      </c>
      <c r="F154" s="66">
        <v>0</v>
      </c>
      <c r="G154" s="66">
        <v>0</v>
      </c>
      <c r="H154" s="66">
        <v>0</v>
      </c>
      <c r="I154" s="66">
        <v>0</v>
      </c>
    </row>
    <row r="155" spans="2:9" x14ac:dyDescent="0.2">
      <c r="B155" s="12" t="s">
        <v>106</v>
      </c>
      <c r="C155" s="66">
        <v>0</v>
      </c>
      <c r="D155" s="66">
        <v>0</v>
      </c>
      <c r="E155" s="66">
        <v>0</v>
      </c>
      <c r="F155" s="66">
        <v>0</v>
      </c>
      <c r="G155" s="66">
        <v>0</v>
      </c>
      <c r="H155" s="66">
        <v>0</v>
      </c>
      <c r="I155" s="66">
        <v>0</v>
      </c>
    </row>
    <row r="156" spans="2:9" x14ac:dyDescent="0.2">
      <c r="B156" s="14" t="s">
        <v>107</v>
      </c>
      <c r="C156" s="66">
        <v>0</v>
      </c>
      <c r="D156" s="66">
        <v>0</v>
      </c>
      <c r="E156" s="66">
        <v>0</v>
      </c>
      <c r="F156" s="66">
        <v>0</v>
      </c>
      <c r="G156" s="66">
        <v>0</v>
      </c>
      <c r="H156" s="66">
        <v>0</v>
      </c>
      <c r="I156" s="66">
        <v>0</v>
      </c>
    </row>
    <row r="157" spans="2:9" x14ac:dyDescent="0.2">
      <c r="B157" s="12" t="s">
        <v>108</v>
      </c>
      <c r="C157" s="66">
        <v>0</v>
      </c>
      <c r="D157" s="66">
        <v>0</v>
      </c>
      <c r="E157" s="66">
        <v>0</v>
      </c>
      <c r="F157" s="66">
        <v>0</v>
      </c>
      <c r="G157" s="66">
        <v>0</v>
      </c>
      <c r="H157" s="66">
        <v>0</v>
      </c>
      <c r="I157" s="66">
        <v>0</v>
      </c>
    </row>
    <row r="158" spans="2:9" x14ac:dyDescent="0.2">
      <c r="B158" s="12" t="s">
        <v>109</v>
      </c>
      <c r="C158" s="66">
        <v>0</v>
      </c>
      <c r="D158" s="66">
        <v>0</v>
      </c>
      <c r="E158" s="66">
        <v>0</v>
      </c>
      <c r="F158" s="66">
        <v>0</v>
      </c>
      <c r="G158" s="66">
        <v>0</v>
      </c>
      <c r="H158" s="66">
        <v>0</v>
      </c>
      <c r="I158" s="66">
        <v>0</v>
      </c>
    </row>
    <row r="159" spans="2:9" x14ac:dyDescent="0.2">
      <c r="B159" s="12" t="s">
        <v>110</v>
      </c>
      <c r="C159" s="66">
        <v>0</v>
      </c>
      <c r="D159" s="66">
        <v>0</v>
      </c>
      <c r="E159" s="66">
        <v>0</v>
      </c>
      <c r="F159" s="66">
        <v>0</v>
      </c>
      <c r="G159" s="66">
        <v>0</v>
      </c>
      <c r="H159" s="66">
        <v>0</v>
      </c>
      <c r="I159" s="66">
        <v>0</v>
      </c>
    </row>
    <row r="160" spans="2:9" x14ac:dyDescent="0.2">
      <c r="B160" s="7"/>
      <c r="C160" s="67"/>
      <c r="D160" s="67"/>
      <c r="E160" s="67"/>
      <c r="F160" s="67"/>
      <c r="G160" s="67"/>
      <c r="H160" s="67"/>
      <c r="I160" s="67"/>
    </row>
    <row r="161" spans="2:9" x14ac:dyDescent="0.2">
      <c r="B161" s="11" t="s">
        <v>112</v>
      </c>
      <c r="C161" s="68">
        <v>297227309.19999999</v>
      </c>
      <c r="D161" s="68">
        <v>100334996.70999999</v>
      </c>
      <c r="E161" s="68">
        <v>5841652.8100000005</v>
      </c>
      <c r="F161" s="68">
        <v>67472916.208499998</v>
      </c>
      <c r="G161" s="68">
        <v>62643362.040000007</v>
      </c>
      <c r="H161" s="68">
        <v>99322898.068500012</v>
      </c>
      <c r="I161" s="68">
        <v>396550207.26849997</v>
      </c>
    </row>
    <row r="162" spans="2:9" x14ac:dyDescent="0.2">
      <c r="B162" s="8"/>
      <c r="C162" s="3"/>
      <c r="D162" s="3"/>
      <c r="E162" s="3"/>
      <c r="F162" s="3"/>
      <c r="G162" s="3"/>
      <c r="H162" s="3"/>
      <c r="I162" s="3"/>
    </row>
  </sheetData>
  <protectedRanges>
    <protectedRange sqref="C13:I13 C87:I87" name="Rango1_2"/>
  </protectedRanges>
  <mergeCells count="9">
    <mergeCell ref="B8:I8"/>
    <mergeCell ref="B9:I9"/>
    <mergeCell ref="B10:I10"/>
    <mergeCell ref="D11:H11"/>
    <mergeCell ref="B1:D1"/>
    <mergeCell ref="B2:D2"/>
    <mergeCell ref="B3:D3"/>
    <mergeCell ref="B6:I6"/>
    <mergeCell ref="B7:I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87ED36-AEDE-4F53-ACE3-5C39F056F317}">
  <dimension ref="A1:F34"/>
  <sheetViews>
    <sheetView showGridLines="0" workbookViewId="0">
      <selection activeCell="D12" sqref="D12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18.5" style="1" customWidth="1"/>
    <col min="5" max="5" width="16" style="1" customWidth="1"/>
    <col min="6" max="6" width="16.33203125" style="1" customWidth="1"/>
    <col min="7" max="16384" width="12" style="1"/>
  </cols>
  <sheetData>
    <row r="1" spans="1:6" x14ac:dyDescent="0.2">
      <c r="B1" s="71" t="str">
        <f>'Notas de Disciplina Financiera'!A1</f>
        <v>MUNICIPIO MOROLEON GUANAJUATO</v>
      </c>
      <c r="C1" s="71"/>
      <c r="D1" s="71"/>
      <c r="E1" s="35" t="s">
        <v>0</v>
      </c>
      <c r="F1" s="36">
        <f>'Notas de Disciplina Financiera'!D1</f>
        <v>2025</v>
      </c>
    </row>
    <row r="2" spans="1:6" x14ac:dyDescent="0.2">
      <c r="B2" s="71" t="s">
        <v>1</v>
      </c>
      <c r="C2" s="71"/>
      <c r="D2" s="71"/>
      <c r="E2" s="35" t="s">
        <v>2</v>
      </c>
      <c r="F2" s="36" t="str">
        <f>'Notas de Disciplina Financiera'!D2</f>
        <v>Trimestral</v>
      </c>
    </row>
    <row r="3" spans="1:6" x14ac:dyDescent="0.2">
      <c r="B3" s="71" t="str">
        <f>'Notas de Disciplina Financiera'!A3</f>
        <v>Correspondiente del 01 DE ENERO al 31 DE DICIEMBRE 2025</v>
      </c>
      <c r="C3" s="71"/>
      <c r="D3" s="71"/>
      <c r="E3" s="35" t="s">
        <v>4</v>
      </c>
      <c r="F3" s="36" t="str">
        <f>'Notas de Disciplina Financiera'!D3</f>
        <v>Cuenta Pública</v>
      </c>
    </row>
    <row r="5" spans="1:6" ht="12" thickBot="1" x14ac:dyDescent="0.25">
      <c r="C5" s="38" t="s">
        <v>113</v>
      </c>
    </row>
    <row r="6" spans="1:6" x14ac:dyDescent="0.2">
      <c r="B6" s="80" t="str">
        <f>B1</f>
        <v>MUNICIPIO MOROLEON GUANAJUATO</v>
      </c>
      <c r="C6" s="81"/>
      <c r="D6" s="81"/>
      <c r="E6" s="81"/>
      <c r="F6" s="82"/>
    </row>
    <row r="7" spans="1:6" x14ac:dyDescent="0.2">
      <c r="B7" s="83" t="s">
        <v>114</v>
      </c>
      <c r="C7" s="84"/>
      <c r="D7" s="84"/>
      <c r="E7" s="84"/>
      <c r="F7" s="85"/>
    </row>
    <row r="8" spans="1:6" x14ac:dyDescent="0.2">
      <c r="B8" s="86" t="s">
        <v>149</v>
      </c>
      <c r="C8" s="87"/>
      <c r="D8" s="87"/>
      <c r="E8" s="87"/>
      <c r="F8" s="88"/>
    </row>
    <row r="9" spans="1:6" ht="22.5" x14ac:dyDescent="0.2">
      <c r="B9" s="78" t="s">
        <v>115</v>
      </c>
      <c r="C9" s="79" t="s">
        <v>116</v>
      </c>
      <c r="D9" s="61" t="s">
        <v>117</v>
      </c>
      <c r="E9" s="61" t="s">
        <v>118</v>
      </c>
      <c r="F9" s="62" t="s">
        <v>119</v>
      </c>
    </row>
    <row r="10" spans="1:6" x14ac:dyDescent="0.2">
      <c r="A10" s="37"/>
      <c r="B10" s="78"/>
      <c r="C10" s="79"/>
      <c r="D10" s="61" t="s">
        <v>120</v>
      </c>
      <c r="E10" s="61" t="s">
        <v>121</v>
      </c>
      <c r="F10" s="62" t="s">
        <v>122</v>
      </c>
    </row>
    <row r="11" spans="1:6" x14ac:dyDescent="0.2">
      <c r="B11" s="47"/>
      <c r="C11" s="48" t="s">
        <v>123</v>
      </c>
      <c r="D11" s="49">
        <f>SUM(D12:D20)</f>
        <v>302669858.13999999</v>
      </c>
      <c r="E11" s="49">
        <f t="shared" ref="E11:F11" si="0">SUM(E12:E20)</f>
        <v>301892090.18000001</v>
      </c>
      <c r="F11" s="50">
        <f t="shared" si="0"/>
        <v>819267.95999997854</v>
      </c>
    </row>
    <row r="12" spans="1:6" x14ac:dyDescent="0.2">
      <c r="B12" s="51">
        <v>1000</v>
      </c>
      <c r="C12" s="52" t="s">
        <v>124</v>
      </c>
      <c r="D12" s="53">
        <v>136863455.13999999</v>
      </c>
      <c r="E12" s="53">
        <v>136770714.18000001</v>
      </c>
      <c r="F12" s="54">
        <f>+D12-E12</f>
        <v>92740.959999978542</v>
      </c>
    </row>
    <row r="13" spans="1:6" x14ac:dyDescent="0.2">
      <c r="B13" s="51">
        <v>2000</v>
      </c>
      <c r="C13" s="52" t="s">
        <v>125</v>
      </c>
      <c r="D13" s="53">
        <v>16289243</v>
      </c>
      <c r="E13" s="53">
        <v>16289243</v>
      </c>
      <c r="F13" s="54">
        <f t="shared" ref="F13:F14" si="1">+D13-E13</f>
        <v>0</v>
      </c>
    </row>
    <row r="14" spans="1:6" x14ac:dyDescent="0.2">
      <c r="B14" s="51">
        <v>3000</v>
      </c>
      <c r="C14" s="52" t="s">
        <v>126</v>
      </c>
      <c r="D14" s="53">
        <v>39769364</v>
      </c>
      <c r="E14" s="53">
        <v>39042837</v>
      </c>
      <c r="F14" s="54">
        <f t="shared" si="1"/>
        <v>726527</v>
      </c>
    </row>
    <row r="15" spans="1:6" x14ac:dyDescent="0.2">
      <c r="B15" s="51">
        <v>4000</v>
      </c>
      <c r="C15" s="52" t="s">
        <v>127</v>
      </c>
      <c r="D15" s="53">
        <v>64977010</v>
      </c>
      <c r="E15" s="53">
        <v>65018510</v>
      </c>
      <c r="F15" s="54">
        <v>0</v>
      </c>
    </row>
    <row r="16" spans="1:6" x14ac:dyDescent="0.2">
      <c r="B16" s="51">
        <v>5000</v>
      </c>
      <c r="C16" s="52" t="s">
        <v>128</v>
      </c>
      <c r="D16" s="53">
        <v>5067511</v>
      </c>
      <c r="E16" s="53">
        <v>5067511</v>
      </c>
      <c r="F16" s="54">
        <v>0</v>
      </c>
    </row>
    <row r="17" spans="2:6" x14ac:dyDescent="0.2">
      <c r="B17" s="51">
        <v>6000</v>
      </c>
      <c r="C17" s="52" t="s">
        <v>129</v>
      </c>
      <c r="D17" s="53">
        <v>39388275</v>
      </c>
      <c r="E17" s="53">
        <v>39388275</v>
      </c>
      <c r="F17" s="54">
        <v>0</v>
      </c>
    </row>
    <row r="18" spans="2:6" x14ac:dyDescent="0.2">
      <c r="B18" s="51">
        <v>7000</v>
      </c>
      <c r="C18" s="52" t="s">
        <v>130</v>
      </c>
      <c r="D18" s="53">
        <v>0</v>
      </c>
      <c r="E18" s="53">
        <v>0</v>
      </c>
      <c r="F18" s="54">
        <v>0</v>
      </c>
    </row>
    <row r="19" spans="2:6" x14ac:dyDescent="0.2">
      <c r="B19" s="51">
        <v>8000</v>
      </c>
      <c r="C19" s="52" t="s">
        <v>131</v>
      </c>
      <c r="D19" s="53">
        <v>315000</v>
      </c>
      <c r="E19" s="53">
        <v>315000</v>
      </c>
      <c r="F19" s="54">
        <v>0</v>
      </c>
    </row>
    <row r="20" spans="2:6" x14ac:dyDescent="0.2">
      <c r="B20" s="51">
        <v>9000</v>
      </c>
      <c r="C20" s="52" t="s">
        <v>132</v>
      </c>
      <c r="D20" s="53">
        <v>0</v>
      </c>
      <c r="E20" s="53">
        <v>0</v>
      </c>
      <c r="F20" s="54">
        <v>0</v>
      </c>
    </row>
    <row r="21" spans="2:6" x14ac:dyDescent="0.2">
      <c r="B21" s="51"/>
      <c r="C21" s="55" t="s">
        <v>133</v>
      </c>
      <c r="D21" s="56">
        <f>SUM(D22:D30)</f>
        <v>75095744</v>
      </c>
      <c r="E21" s="56">
        <f t="shared" ref="E21:F21" si="2">SUM(E22:E30)</f>
        <v>74798101</v>
      </c>
      <c r="F21" s="57">
        <f t="shared" si="2"/>
        <v>297643</v>
      </c>
    </row>
    <row r="22" spans="2:6" x14ac:dyDescent="0.2">
      <c r="B22" s="51">
        <v>1000</v>
      </c>
      <c r="C22" s="52" t="s">
        <v>124</v>
      </c>
      <c r="D22" s="53">
        <v>27775532</v>
      </c>
      <c r="E22" s="53">
        <v>27775532</v>
      </c>
      <c r="F22" s="54">
        <f>+D22-E22</f>
        <v>0</v>
      </c>
    </row>
    <row r="23" spans="2:6" x14ac:dyDescent="0.2">
      <c r="B23" s="51">
        <v>2000</v>
      </c>
      <c r="C23" s="52" t="s">
        <v>125</v>
      </c>
      <c r="D23" s="53">
        <v>13330632</v>
      </c>
      <c r="E23" s="53">
        <v>13032989</v>
      </c>
      <c r="F23" s="54">
        <f>+D23-E23</f>
        <v>297643</v>
      </c>
    </row>
    <row r="24" spans="2:6" x14ac:dyDescent="0.2">
      <c r="B24" s="51">
        <v>3000</v>
      </c>
      <c r="C24" s="52" t="s">
        <v>126</v>
      </c>
      <c r="D24" s="53">
        <v>1683819</v>
      </c>
      <c r="E24" s="53">
        <v>1683819</v>
      </c>
      <c r="F24" s="54">
        <f t="shared" ref="F24:F30" si="3">+D24-E24</f>
        <v>0</v>
      </c>
    </row>
    <row r="25" spans="2:6" x14ac:dyDescent="0.2">
      <c r="B25" s="51">
        <v>4000</v>
      </c>
      <c r="C25" s="52" t="s">
        <v>127</v>
      </c>
      <c r="D25" s="53">
        <v>1621542</v>
      </c>
      <c r="E25" s="53">
        <v>1621542</v>
      </c>
      <c r="F25" s="54">
        <f t="shared" si="3"/>
        <v>0</v>
      </c>
    </row>
    <row r="26" spans="2:6" x14ac:dyDescent="0.2">
      <c r="B26" s="51">
        <v>5000</v>
      </c>
      <c r="C26" s="52" t="s">
        <v>128</v>
      </c>
      <c r="D26" s="53">
        <v>403310</v>
      </c>
      <c r="E26" s="53">
        <v>403310</v>
      </c>
      <c r="F26" s="54">
        <f t="shared" si="3"/>
        <v>0</v>
      </c>
    </row>
    <row r="27" spans="2:6" x14ac:dyDescent="0.2">
      <c r="B27" s="51">
        <v>6000</v>
      </c>
      <c r="C27" s="52" t="s">
        <v>129</v>
      </c>
      <c r="D27" s="53">
        <v>30280909</v>
      </c>
      <c r="E27" s="53">
        <v>30280909</v>
      </c>
      <c r="F27" s="54">
        <f t="shared" si="3"/>
        <v>0</v>
      </c>
    </row>
    <row r="28" spans="2:6" x14ac:dyDescent="0.2">
      <c r="B28" s="51">
        <v>7000</v>
      </c>
      <c r="C28" s="52" t="s">
        <v>130</v>
      </c>
      <c r="D28" s="53">
        <v>0</v>
      </c>
      <c r="E28" s="53">
        <v>0</v>
      </c>
      <c r="F28" s="54">
        <f t="shared" si="3"/>
        <v>0</v>
      </c>
    </row>
    <row r="29" spans="2:6" x14ac:dyDescent="0.2">
      <c r="B29" s="51">
        <v>8000</v>
      </c>
      <c r="C29" s="52" t="s">
        <v>131</v>
      </c>
      <c r="D29" s="53">
        <v>0</v>
      </c>
      <c r="E29" s="53">
        <v>0</v>
      </c>
      <c r="F29" s="54">
        <f t="shared" si="3"/>
        <v>0</v>
      </c>
    </row>
    <row r="30" spans="2:6" x14ac:dyDescent="0.2">
      <c r="B30" s="58">
        <v>9000</v>
      </c>
      <c r="C30" s="59" t="s">
        <v>132</v>
      </c>
      <c r="D30" s="60">
        <v>0</v>
      </c>
      <c r="E30" s="60">
        <v>0</v>
      </c>
      <c r="F30" s="54">
        <f t="shared" si="3"/>
        <v>0</v>
      </c>
    </row>
    <row r="31" spans="2:6" ht="12" thickBot="1" x14ac:dyDescent="0.25">
      <c r="B31" s="43"/>
      <c r="C31" s="44" t="s">
        <v>36</v>
      </c>
      <c r="D31" s="45">
        <f>D11+D21</f>
        <v>377765602.13999999</v>
      </c>
      <c r="E31" s="45">
        <f t="shared" ref="E31:F31" si="4">E11+E21</f>
        <v>376690191.18000001</v>
      </c>
      <c r="F31" s="46">
        <f t="shared" si="4"/>
        <v>1116910.9599999785</v>
      </c>
    </row>
    <row r="33" spans="3:3" x14ac:dyDescent="0.2">
      <c r="C33" s="64" t="s">
        <v>134</v>
      </c>
    </row>
    <row r="34" spans="3:3" x14ac:dyDescent="0.2">
      <c r="C34" s="63" t="s">
        <v>135</v>
      </c>
    </row>
  </sheetData>
  <mergeCells count="8">
    <mergeCell ref="B9:B10"/>
    <mergeCell ref="C9:C10"/>
    <mergeCell ref="B1:D1"/>
    <mergeCell ref="B2:D2"/>
    <mergeCell ref="B3:D3"/>
    <mergeCell ref="B6:F6"/>
    <mergeCell ref="B7:F7"/>
    <mergeCell ref="B8:F8"/>
  </mergeCells>
  <hyperlinks>
    <hyperlink ref="C33" location="'NDF-03 (I)'!B30" display="Favor de ver el instructivo de esta nota (NDF-03):" xr:uid="{BDCBC3C6-28DF-40CD-AACA-A522797C3CB5}"/>
  </hyperlinks>
  <pageMargins left="0.7" right="0.7" top="0.75" bottom="0.75" header="0.3" footer="0.3"/>
  <ignoredErrors>
    <ignoredError sqref="D21:F21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E50919-5250-4BAD-A2AE-83735BD99FFC}">
  <dimension ref="A1:F17"/>
  <sheetViews>
    <sheetView showGridLines="0" workbookViewId="0">
      <selection activeCell="C16" sqref="C16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71" t="str">
        <f>'Notas de Disciplina Financiera'!A1</f>
        <v>MUNICIPIO MOROLEON GUANAJUATO</v>
      </c>
      <c r="C1" s="71"/>
      <c r="D1" s="71"/>
      <c r="E1" s="35" t="s">
        <v>0</v>
      </c>
      <c r="F1" s="36">
        <f>'Notas de Disciplina Financiera'!D1</f>
        <v>2025</v>
      </c>
    </row>
    <row r="2" spans="1:6" x14ac:dyDescent="0.2">
      <c r="B2" s="71" t="s">
        <v>1</v>
      </c>
      <c r="C2" s="71"/>
      <c r="D2" s="71"/>
      <c r="E2" s="35" t="s">
        <v>2</v>
      </c>
      <c r="F2" s="36" t="str">
        <f>'Notas de Disciplina Financiera'!D2</f>
        <v>Trimestral</v>
      </c>
    </row>
    <row r="3" spans="1:6" x14ac:dyDescent="0.2">
      <c r="B3" s="71" t="str">
        <f>'Notas de Disciplina Financiera'!A3</f>
        <v>Correspondiente del 01 DE ENERO al 31 DE DICIEMBRE 2025</v>
      </c>
      <c r="C3" s="71"/>
      <c r="D3" s="71"/>
      <c r="E3" s="35" t="s">
        <v>4</v>
      </c>
      <c r="F3" s="36" t="str">
        <f>'Notas de Disciplina Financiera'!D3</f>
        <v>Cuenta Pública</v>
      </c>
    </row>
    <row r="5" spans="1:6" x14ac:dyDescent="0.2">
      <c r="B5" s="38"/>
      <c r="C5" s="38" t="s">
        <v>16</v>
      </c>
    </row>
    <row r="7" spans="1:6" x14ac:dyDescent="0.2">
      <c r="B7" s="1" t="s">
        <v>136</v>
      </c>
    </row>
    <row r="8" spans="1:6" x14ac:dyDescent="0.2">
      <c r="B8" s="40" t="s">
        <v>137</v>
      </c>
    </row>
    <row r="9" spans="1:6" x14ac:dyDescent="0.2">
      <c r="A9" s="37"/>
      <c r="B9" s="42" t="s">
        <v>138</v>
      </c>
    </row>
    <row r="10" spans="1:6" x14ac:dyDescent="0.2">
      <c r="B10" s="42" t="s">
        <v>139</v>
      </c>
    </row>
    <row r="13" spans="1:6" x14ac:dyDescent="0.2">
      <c r="C13" s="64" t="s">
        <v>140</v>
      </c>
    </row>
    <row r="14" spans="1:6" x14ac:dyDescent="0.2">
      <c r="C14" s="63" t="s">
        <v>141</v>
      </c>
    </row>
    <row r="16" spans="1:6" x14ac:dyDescent="0.2">
      <c r="C16" s="1" t="s">
        <v>155</v>
      </c>
    </row>
    <row r="17" spans="3:3" x14ac:dyDescent="0.2">
      <c r="C17" s="1" t="s">
        <v>154</v>
      </c>
    </row>
  </sheetData>
  <mergeCells count="3">
    <mergeCell ref="B1:D1"/>
    <mergeCell ref="B2:D2"/>
    <mergeCell ref="B3:D3"/>
  </mergeCells>
  <hyperlinks>
    <hyperlink ref="C13" location="'NDF-04 (I)'!B24" display="Favor de ver el instructivo de esta nota (NDF-03):" xr:uid="{5BDB4525-53D7-4047-9D99-509FDB9DD557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1D2AB7-07D0-47F7-9A78-CBE9A01669A0}">
  <dimension ref="A1:F15"/>
  <sheetViews>
    <sheetView showGridLines="0" workbookViewId="0">
      <selection activeCell="C16" sqref="C16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71" t="str">
        <f>'Notas de Disciplina Financiera'!A1</f>
        <v>MUNICIPIO MOROLEON GUANAJUATO</v>
      </c>
      <c r="C1" s="71"/>
      <c r="D1" s="71"/>
      <c r="E1" s="35" t="s">
        <v>0</v>
      </c>
      <c r="F1" s="36">
        <f>'Notas de Disciplina Financiera'!D1</f>
        <v>2025</v>
      </c>
    </row>
    <row r="2" spans="1:6" x14ac:dyDescent="0.2">
      <c r="B2" s="71" t="s">
        <v>1</v>
      </c>
      <c r="C2" s="71"/>
      <c r="D2" s="71"/>
      <c r="E2" s="35" t="s">
        <v>2</v>
      </c>
      <c r="F2" s="36" t="str">
        <f>'Notas de Disciplina Financiera'!D2</f>
        <v>Trimestral</v>
      </c>
    </row>
    <row r="3" spans="1:6" x14ac:dyDescent="0.2">
      <c r="B3" s="71" t="str">
        <f>'Notas de Disciplina Financiera'!A3</f>
        <v>Correspondiente del 01 DE ENERO al 31 DE DICIEMBRE 2025</v>
      </c>
      <c r="C3" s="71"/>
      <c r="D3" s="71"/>
      <c r="E3" s="35" t="s">
        <v>4</v>
      </c>
      <c r="F3" s="36" t="str">
        <f>'Notas de Disciplina Financiera'!D3</f>
        <v>Cuenta Pública</v>
      </c>
    </row>
    <row r="5" spans="1:6" x14ac:dyDescent="0.2">
      <c r="B5" s="38"/>
      <c r="C5" s="38" t="s">
        <v>18</v>
      </c>
    </row>
    <row r="7" spans="1:6" x14ac:dyDescent="0.2">
      <c r="B7" s="1" t="s">
        <v>136</v>
      </c>
    </row>
    <row r="8" spans="1:6" x14ac:dyDescent="0.2">
      <c r="B8" s="40" t="s">
        <v>142</v>
      </c>
    </row>
    <row r="9" spans="1:6" x14ac:dyDescent="0.2">
      <c r="A9" s="37"/>
      <c r="B9" s="41" t="s">
        <v>143</v>
      </c>
    </row>
    <row r="10" spans="1:6" x14ac:dyDescent="0.2">
      <c r="B10" s="41" t="s">
        <v>144</v>
      </c>
    </row>
    <row r="13" spans="1:6" x14ac:dyDescent="0.2">
      <c r="C13" s="64" t="s">
        <v>145</v>
      </c>
    </row>
    <row r="14" spans="1:6" x14ac:dyDescent="0.2">
      <c r="C14" s="63" t="s">
        <v>146</v>
      </c>
    </row>
    <row r="15" spans="1:6" x14ac:dyDescent="0.2">
      <c r="C15" s="1" t="s">
        <v>150</v>
      </c>
    </row>
  </sheetData>
  <mergeCells count="3">
    <mergeCell ref="B1:D1"/>
    <mergeCell ref="B2:D2"/>
    <mergeCell ref="B3:D3"/>
  </mergeCells>
  <hyperlinks>
    <hyperlink ref="C13" location="'NDF-05 (I)'!B22" display="Favor de ver el instructivo de esta nota (NDF-05):" xr:uid="{62A4FD59-AF1B-42F2-A35A-3F7423B919A9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46D111-9E4B-4D66-A867-FD6BD00C82AB}">
  <dimension ref="A1:F11"/>
  <sheetViews>
    <sheetView showGridLines="0" workbookViewId="0">
      <selection activeCell="C33" sqref="C33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71" t="str">
        <f>'Notas de Disciplina Financiera'!A1</f>
        <v>MUNICIPIO MOROLEON GUANAJUATO</v>
      </c>
      <c r="C1" s="71"/>
      <c r="D1" s="71"/>
      <c r="E1" s="35" t="s">
        <v>0</v>
      </c>
      <c r="F1" s="36">
        <f>'Notas de Disciplina Financiera'!D1</f>
        <v>2025</v>
      </c>
    </row>
    <row r="2" spans="1:6" x14ac:dyDescent="0.2">
      <c r="B2" s="71" t="s">
        <v>1</v>
      </c>
      <c r="C2" s="71"/>
      <c r="D2" s="71"/>
      <c r="E2" s="35" t="s">
        <v>2</v>
      </c>
      <c r="F2" s="36" t="str">
        <f>'Notas de Disciplina Financiera'!D2</f>
        <v>Trimestral</v>
      </c>
    </row>
    <row r="3" spans="1:6" x14ac:dyDescent="0.2">
      <c r="B3" s="71" t="str">
        <f>'Notas de Disciplina Financiera'!A3</f>
        <v>Correspondiente del 01 DE ENERO al 31 DE DICIEMBRE 2025</v>
      </c>
      <c r="C3" s="71"/>
      <c r="D3" s="71"/>
      <c r="E3" s="35" t="s">
        <v>4</v>
      </c>
      <c r="F3" s="36" t="str">
        <f>'Notas de Disciplina Financiera'!D3</f>
        <v>Cuenta Pública</v>
      </c>
    </row>
    <row r="5" spans="1:6" x14ac:dyDescent="0.2">
      <c r="B5" s="38"/>
      <c r="C5" s="38" t="s">
        <v>20</v>
      </c>
    </row>
    <row r="7" spans="1:6" x14ac:dyDescent="0.2">
      <c r="B7" s="1" t="s">
        <v>136</v>
      </c>
    </row>
    <row r="8" spans="1:6" x14ac:dyDescent="0.2">
      <c r="B8" s="40" t="s">
        <v>147</v>
      </c>
    </row>
    <row r="9" spans="1:6" x14ac:dyDescent="0.2">
      <c r="A9" s="37"/>
    </row>
    <row r="11" spans="1:6" x14ac:dyDescent="0.2">
      <c r="C11" s="1" t="s">
        <v>152</v>
      </c>
    </row>
  </sheetData>
  <mergeCells count="3">
    <mergeCell ref="B1:D1"/>
    <mergeCell ref="B2:D2"/>
    <mergeCell ref="B3:D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313C9B9B-6435-4E77-8528-5C49D2A16B8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69DDBD6-664B-4F55-A45F-A77A800612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7741666-B467-42AD-81E5-1DC0D3595A63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Notas de Disciplina Financiera</vt:lpstr>
      <vt:lpstr>NDF-01</vt:lpstr>
      <vt:lpstr>NDF-02</vt:lpstr>
      <vt:lpstr>NDF-03</vt:lpstr>
      <vt:lpstr>NDF-04</vt:lpstr>
      <vt:lpstr>NDF-05</vt:lpstr>
      <vt:lpstr>NDF-06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Robe sandoval</cp:lastModifiedBy>
  <cp:revision/>
  <dcterms:created xsi:type="dcterms:W3CDTF">2024-03-15T21:50:03Z</dcterms:created>
  <dcterms:modified xsi:type="dcterms:W3CDTF">2026-01-21T18:19:38Z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