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Nueva carpeta (3)\"/>
    </mc:Choice>
  </mc:AlternateContent>
  <xr:revisionPtr revIDLastSave="0" documentId="8_{6A9C28A7-A12E-4ACE-A0FB-3DF65F12DD0C}" xr6:coauthVersionLast="47" xr6:coauthVersionMax="47" xr10:uidLastSave="{00000000-0000-0000-0000-000000000000}"/>
  <bookViews>
    <workbookView xWindow="1815" yWindow="1815" windowWidth="21600" windowHeight="11295" xr2:uid="{184C2788-A6CE-4FA8-AACD-3A72897013E6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B9" i="1"/>
  <c r="B47" i="1" s="1"/>
  <c r="B62" i="1" s="1"/>
  <c r="C9" i="1"/>
  <c r="C47" i="1" s="1"/>
  <c r="C62" i="1" s="1"/>
  <c r="E9" i="1"/>
  <c r="F9" i="1"/>
  <c r="F47" i="1" s="1"/>
  <c r="F59" i="1" s="1"/>
  <c r="F81" i="1" s="1"/>
  <c r="B17" i="1"/>
  <c r="C17" i="1"/>
  <c r="E19" i="1"/>
  <c r="E47" i="1" s="1"/>
  <c r="E59" i="1" s="1"/>
  <c r="E81" i="1" s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E57" i="1"/>
  <c r="F57" i="1"/>
  <c r="B60" i="1"/>
  <c r="C60" i="1"/>
  <c r="E63" i="1"/>
  <c r="F63" i="1"/>
  <c r="F79" i="1" s="1"/>
  <c r="E68" i="1"/>
  <c r="F68" i="1"/>
  <c r="E75" i="1"/>
  <c r="E79" i="1" s="1"/>
  <c r="F75" i="1"/>
</calcChain>
</file>

<file path=xl/sharedStrings.xml><?xml version="1.0" encoding="utf-8"?>
<sst xmlns="http://schemas.openxmlformats.org/spreadsheetml/2006/main" count="126" uniqueCount="126">
  <si>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</si>
  <si>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</si>
  <si>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</si>
  <si>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</si>
  <si>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</si>
  <si>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</si>
  <si>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</si>
  <si>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</si>
  <si>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</si>
  <si>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</si>
  <si>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</si>
  <si>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</si>
  <si>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</si>
  <si>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</si>
  <si>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</si>
  <si>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</si>
  <si>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</si>
  <si>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</si>
  <si>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</si>
  <si>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</si>
  <si>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</si>
  <si>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</si>
  <si>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</si>
  <si>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</si>
  <si>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</si>
  <si>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</si>
  <si>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</si>
  <si>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</si>
  <si>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</si>
  <si>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</si>
  <si>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</si>
  <si>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</si>
  <si>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</si>
  <si>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</si>
  <si>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</si>
  <si>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</si>
  <si>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</si>
  <si>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</si>
  <si>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</si>
  <si>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</si>
  <si>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</si>
  <si>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</si>
  <si>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</si>
  <si>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</si>
  <si>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</si>
  <si>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</si>
  <si>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</si>
  <si>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</si>
  <si>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</si>
  <si>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</si>
  <si>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</si>
  <si>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</si>
  <si>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</si>
  <si>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</si>
  <si>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</si>
  <si>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</si>
  <si>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</si>
  <si>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</si>
  <si>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</si>
  <si>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</si>
  <si>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</si>
  <si>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</si>
  <si>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</si>
  <si>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</si>
  <si>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</si>
  <si>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</si>
  <si>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</si>
  <si>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</si>
  <si>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</si>
  <si>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</si>
  <si>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</si>
  <si>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</si>
  <si>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</si>
  <si>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</si>
  <si>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</si>
  <si>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</si>
  <si>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</si>
  <si>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</si>
  <si>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</si>
  <si>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</si>
  <si>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</si>
  <si>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</si>
  <si>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</si>
  <si>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</si>
  <si>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</si>
  <si>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</si>
  <si>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</si>
  <si>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</si>
  <si>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</si>
  <si>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</si>
  <si>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</si>
  <si>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</si>
  <si>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</si>
  <si>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</si>
  <si>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</si>
  <si>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</si>
  <si>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</si>
  <si>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</si>
  <si>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</si>
  <si>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</si>
  <si>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</si>
  <si>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</si>
  <si>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</si>
  <si>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</si>
  <si>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</si>
  <si>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</si>
  <si>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</si>
  <si>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</si>
  <si>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</si>
  <si>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</si>
  <si>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</si>
  <si>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</si>
  <si>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</si>
  <si>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</si>
  <si>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</si>
  <si>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</si>
  <si>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</si>
  <si>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</si>
  <si>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</si>
  <si>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</si>
  <si>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</si>
  <si>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</si>
  <si>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30 de Junio de 2025 (b)</t>
  </si>
  <si>
    <t>Estado de Situación Financiera Detallado - LDF</t>
  </si>
  <si>
    <t>MUNIICPIO MOROLEON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</si>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</sst>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06AB-75E0-44C7-9A17-482EAAE219C2}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4" t="s">
        <v>125</v>
      </c>
      <c r="B1" s="33"/>
      <c r="C1" s="33"/>
      <c r="D1" s="33"/>
      <c r="E1" s="33"/>
      <c r="F1" s="32"/>
    </row>
    <row r="2" spans="1:6" ht="15" customHeight="1" x14ac:dyDescent="0.25">
      <c r="A2" s="31" t="s">
        <v>124</v>
      </c>
      <c r="B2" s="30"/>
      <c r="C2" s="30"/>
      <c r="D2" s="30"/>
      <c r="E2" s="30"/>
      <c r="F2" s="29"/>
    </row>
    <row r="3" spans="1:6" ht="15" customHeight="1" x14ac:dyDescent="0.25">
      <c r="A3" s="28" t="s">
        <v>123</v>
      </c>
      <c r="B3" s="27"/>
      <c r="C3" s="27"/>
      <c r="D3" s="27"/>
      <c r="E3" s="27"/>
      <c r="F3" s="26"/>
    </row>
    <row r="4" spans="1:6" ht="12.95" customHeight="1" x14ac:dyDescent="0.25">
      <c r="A4" s="28" t="s">
        <v>122</v>
      </c>
      <c r="B4" s="27"/>
      <c r="C4" s="27"/>
      <c r="D4" s="27"/>
      <c r="E4" s="27"/>
      <c r="F4" s="26"/>
    </row>
    <row r="5" spans="1:6" ht="12.95" customHeight="1" x14ac:dyDescent="0.25">
      <c r="A5" s="25" t="s">
        <v>121</v>
      </c>
      <c r="B5" s="24"/>
      <c r="C5" s="24"/>
      <c r="D5" s="24"/>
      <c r="E5" s="24"/>
      <c r="F5" s="23"/>
    </row>
    <row r="6" spans="1:6" ht="41.45" customHeight="1" x14ac:dyDescent="0.25">
      <c r="A6" s="22" t="s">
        <v>120</v>
      </c>
      <c r="B6" s="20" t="s">
        <v>119</v>
      </c>
      <c r="C6" s="19" t="s">
        <v>118</v>
      </c>
      <c r="D6" s="21" t="s">
        <v>117</v>
      </c>
      <c r="E6" s="20" t="str">
        <f>B6</f>
        <v>2025 (d)</v>
      </c>
      <c r="F6" s="19" t="str">
        <f>C6</f>
        <v>31 de diciembre de 2024 (e)</v>
      </c>
    </row>
    <row r="7" spans="1:6" ht="12.95" customHeight="1" x14ac:dyDescent="0.25">
      <c r="A7" s="18" t="s">
        <v>116</v>
      </c>
      <c r="B7" s="17"/>
      <c r="C7" s="17"/>
      <c r="D7" s="18" t="s">
        <v>115</v>
      </c>
      <c r="E7" s="17"/>
      <c r="F7" s="17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f>SUM(B10:B16)</f>
        <v>64362812.509999998</v>
      </c>
      <c r="C9" s="9">
        <f>SUM(C10:C16)</f>
        <v>40176170.329999998</v>
      </c>
      <c r="D9" s="10" t="s">
        <v>111</v>
      </c>
      <c r="E9" s="9">
        <f>SUM(E10:E18)</f>
        <v>34946076.160000004</v>
      </c>
      <c r="F9" s="9">
        <f>SUM(F10:F18)</f>
        <v>31581157.870000001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7703012.25</v>
      </c>
      <c r="F10" s="9">
        <v>7856120.4100000001</v>
      </c>
    </row>
    <row r="11" spans="1:6" x14ac:dyDescent="0.25">
      <c r="A11" s="15" t="s">
        <v>108</v>
      </c>
      <c r="B11" s="9">
        <v>63615106.609999999</v>
      </c>
      <c r="C11" s="9">
        <v>39846613.68</v>
      </c>
      <c r="D11" s="15" t="s">
        <v>107</v>
      </c>
      <c r="E11" s="9">
        <v>2019966.81</v>
      </c>
      <c r="F11" s="9">
        <v>2769398.85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2745784.04</v>
      </c>
      <c r="F12" s="9">
        <v>2748559.59</v>
      </c>
    </row>
    <row r="13" spans="1:6" x14ac:dyDescent="0.25">
      <c r="A13" s="15" t="s">
        <v>104</v>
      </c>
      <c r="B13" s="9">
        <v>747705.9</v>
      </c>
      <c r="C13" s="9">
        <v>329556.65000000002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13779906.640000001</v>
      </c>
      <c r="F14" s="9">
        <v>13779906.640000001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1725500.94</v>
      </c>
      <c r="F16" s="9">
        <v>1347917</v>
      </c>
    </row>
    <row r="17" spans="1:6" x14ac:dyDescent="0.25">
      <c r="A17" s="10" t="s">
        <v>96</v>
      </c>
      <c r="B17" s="9">
        <f>SUM(B18:B24)</f>
        <v>26155504</v>
      </c>
      <c r="C17" s="9">
        <f>SUM(C18:C24)</f>
        <v>25783071.509999998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0</v>
      </c>
      <c r="C18" s="9">
        <v>0</v>
      </c>
      <c r="D18" s="15" t="s">
        <v>93</v>
      </c>
      <c r="E18" s="9">
        <v>6971905.4800000004</v>
      </c>
      <c r="F18" s="9">
        <v>3079255.38</v>
      </c>
    </row>
    <row r="19" spans="1:6" x14ac:dyDescent="0.25">
      <c r="A19" s="15" t="s">
        <v>92</v>
      </c>
      <c r="B19" s="9">
        <v>2955217.35</v>
      </c>
      <c r="C19" s="9">
        <v>2739447.26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143549.96</v>
      </c>
      <c r="C20" s="9">
        <v>36887.56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104601.85</v>
      </c>
      <c r="C21" s="9">
        <v>104601.85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60000</v>
      </c>
      <c r="C22" s="9">
        <v>10000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22892134.84</v>
      </c>
      <c r="C24" s="9">
        <v>22892134.84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3001046.86</v>
      </c>
      <c r="C25" s="9">
        <f>SUM(C26:C30)</f>
        <v>3717512.98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0</v>
      </c>
      <c r="C26" s="9">
        <v>0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16">
        <v>3001046.86</v>
      </c>
      <c r="C29" s="16">
        <v>3717512.98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SUM(E43:E45)</f>
        <v>9065.25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9065.25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93519363.36999999</v>
      </c>
      <c r="C47" s="4">
        <f>C9+C17+C25+C31+C37+C38+C41</f>
        <v>69676754.819999993</v>
      </c>
      <c r="D47" s="5" t="s">
        <v>37</v>
      </c>
      <c r="E47" s="4">
        <f>E9+E19+E23+E26+E27+E31+E38+E42</f>
        <v>34955141.410000004</v>
      </c>
      <c r="F47" s="4">
        <f>F9+F19+F23+F26+F27+F31+F38+F42</f>
        <v>31581157.870000001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134041970.88</v>
      </c>
      <c r="C52" s="9">
        <v>123991848.06999999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89830169.189999998</v>
      </c>
      <c r="C53" s="9">
        <v>89268543.700000003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1459114.12</v>
      </c>
      <c r="C54" s="9">
        <v>1093630.7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-57894648.979999997</v>
      </c>
      <c r="C55" s="9">
        <v>-58491481.090000004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14226399.09</v>
      </c>
      <c r="C56" s="9">
        <v>14226399.09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34955141.410000004</v>
      </c>
      <c r="F59" s="4">
        <f>F47+F57</f>
        <v>31581157.870000001</v>
      </c>
    </row>
    <row r="60" spans="1:6" x14ac:dyDescent="0.25">
      <c r="A60" s="13" t="s">
        <v>17</v>
      </c>
      <c r="B60" s="4">
        <f>SUM(B50:B58)</f>
        <v>181663004.30000001</v>
      </c>
      <c r="C60" s="4">
        <f>SUM(C50:C58)</f>
        <v>170088940.46999997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275182367.67000002</v>
      </c>
      <c r="C62" s="4">
        <f>SUM(C47+C60)</f>
        <v>239765695.28999996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3718432.78</v>
      </c>
      <c r="F63" s="9">
        <f>SUM(F64:F66)</f>
        <v>3718432.78</v>
      </c>
    </row>
    <row r="64" spans="1:6" x14ac:dyDescent="0.25">
      <c r="A64" s="6"/>
      <c r="B64" s="6"/>
      <c r="C64" s="6"/>
      <c r="D64" s="10" t="s">
        <v>13</v>
      </c>
      <c r="E64" s="9">
        <v>6549391.1399999997</v>
      </c>
      <c r="F64" s="9">
        <v>6549391.1399999997</v>
      </c>
    </row>
    <row r="65" spans="1:6" x14ac:dyDescent="0.25">
      <c r="A65" s="6"/>
      <c r="B65" s="6"/>
      <c r="C65" s="6"/>
      <c r="D65" s="12" t="s">
        <v>12</v>
      </c>
      <c r="E65" s="9">
        <v>-2830958.36</v>
      </c>
      <c r="F65" s="9">
        <v>-2830958.36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SUM(E69:E73)</f>
        <v>236508793.47999999</v>
      </c>
      <c r="F68" s="9">
        <f>SUM(F69:F73)</f>
        <v>204466104.63999999</v>
      </c>
    </row>
    <row r="69" spans="1:6" x14ac:dyDescent="0.25">
      <c r="A69" s="7"/>
      <c r="B69" s="6"/>
      <c r="C69" s="6"/>
      <c r="D69" s="10" t="s">
        <v>9</v>
      </c>
      <c r="E69" s="9">
        <v>35567525.600000001</v>
      </c>
      <c r="F69" s="9">
        <v>1054540.17</v>
      </c>
    </row>
    <row r="70" spans="1:6" x14ac:dyDescent="0.25">
      <c r="A70" s="7"/>
      <c r="B70" s="6"/>
      <c r="C70" s="6"/>
      <c r="D70" s="10" t="s">
        <v>8</v>
      </c>
      <c r="E70" s="9">
        <v>200941267.88</v>
      </c>
      <c r="F70" s="9">
        <v>203411564.47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240227226.25999999</v>
      </c>
      <c r="F79" s="4">
        <f>F63+F68+F75</f>
        <v>208184537.41999999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275182367.67000002</v>
      </c>
      <c r="F81" s="4">
        <f>F59+F79</f>
        <v>239765695.28999999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28 B30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2025-07-23T19:12:39Z</dcterms:created>
  <dcterms:modified xsi:type="dcterms:W3CDTF">2025-07-23T19:32:45Z</dcterms:modified>
</cp:coreProperties>
</file>