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wnloads\0361_IDF_MMOR_000_2501\Nueva carpeta\"/>
    </mc:Choice>
  </mc:AlternateContent>
  <xr:revisionPtr revIDLastSave="0" documentId="8_{33CED0EC-05C4-4CB2-B2BB-2B35C024A89E}" xr6:coauthVersionLast="47" xr6:coauthVersionMax="47" xr10:uidLastSave="{00000000-0000-0000-0000-000000000000}"/>
  <bookViews>
    <workbookView xWindow="-120" yWindow="-120" windowWidth="29040" windowHeight="15720" xr2:uid="{3C4A2506-79ED-479A-A2C1-4CF626976B9F}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B9" i="1"/>
  <c r="C9" i="1"/>
  <c r="E9" i="1"/>
  <c r="E60" i="1" s="1"/>
  <c r="F9" i="1"/>
  <c r="F60" i="1" s="1"/>
  <c r="D10" i="1"/>
  <c r="D9" i="1" s="1"/>
  <c r="D60" i="1" s="1"/>
  <c r="G10" i="1"/>
  <c r="D11" i="1"/>
  <c r="G11" i="1"/>
  <c r="D12" i="1"/>
  <c r="G12" i="1"/>
  <c r="D13" i="1"/>
  <c r="G13" i="1"/>
  <c r="D14" i="1"/>
  <c r="G14" i="1"/>
  <c r="D15" i="1"/>
  <c r="G15" i="1" s="1"/>
  <c r="D16" i="1"/>
  <c r="G16" i="1"/>
  <c r="D17" i="1"/>
  <c r="G17" i="1"/>
  <c r="D18" i="1"/>
  <c r="G18" i="1"/>
  <c r="D19" i="1"/>
  <c r="G19" i="1"/>
  <c r="D20" i="1"/>
  <c r="G20" i="1"/>
  <c r="D21" i="1"/>
  <c r="G21" i="1" s="1"/>
  <c r="D22" i="1"/>
  <c r="G22" i="1"/>
  <c r="D23" i="1"/>
  <c r="G23" i="1"/>
  <c r="D24" i="1"/>
  <c r="G24" i="1"/>
  <c r="D25" i="1"/>
  <c r="G25" i="1"/>
  <c r="D26" i="1"/>
  <c r="G26" i="1"/>
  <c r="D27" i="1"/>
  <c r="G27" i="1" s="1"/>
  <c r="D28" i="1"/>
  <c r="G28" i="1"/>
  <c r="D29" i="1"/>
  <c r="G29" i="1"/>
  <c r="D30" i="1"/>
  <c r="G30" i="1"/>
  <c r="D31" i="1"/>
  <c r="G31" i="1"/>
  <c r="D32" i="1"/>
  <c r="G32" i="1"/>
  <c r="D33" i="1"/>
  <c r="G33" i="1" s="1"/>
  <c r="D34" i="1"/>
  <c r="G34" i="1"/>
  <c r="D35" i="1"/>
  <c r="G35" i="1"/>
  <c r="D36" i="1"/>
  <c r="G36" i="1"/>
  <c r="D37" i="1"/>
  <c r="G37" i="1"/>
  <c r="D38" i="1"/>
  <c r="G38" i="1"/>
  <c r="D39" i="1"/>
  <c r="G39" i="1" s="1"/>
  <c r="D40" i="1"/>
  <c r="G40" i="1"/>
  <c r="D41" i="1"/>
  <c r="G41" i="1"/>
  <c r="D42" i="1"/>
  <c r="G42" i="1"/>
  <c r="D43" i="1"/>
  <c r="G43" i="1"/>
  <c r="D44" i="1"/>
  <c r="G44" i="1"/>
  <c r="D45" i="1"/>
  <c r="G45" i="1" s="1"/>
  <c r="D46" i="1"/>
  <c r="G46" i="1"/>
  <c r="D47" i="1"/>
  <c r="G47" i="1"/>
  <c r="D48" i="1"/>
  <c r="G48" i="1"/>
  <c r="D49" i="1"/>
  <c r="G49" i="1"/>
  <c r="D50" i="1"/>
  <c r="G50" i="1"/>
  <c r="B52" i="1"/>
  <c r="B60" i="1" s="1"/>
  <c r="C52" i="1"/>
  <c r="C60" i="1" s="1"/>
  <c r="D52" i="1"/>
  <c r="E52" i="1"/>
  <c r="F52" i="1"/>
  <c r="G52" i="1"/>
  <c r="G9" i="1" l="1"/>
  <c r="G60" i="1" s="1"/>
</calcChain>
</file>

<file path=xl/sharedStrings.xml><?xml version="1.0" encoding="utf-8"?>
<sst xmlns="http://schemas.openxmlformats.org/spreadsheetml/2006/main" count="64" uniqueCount="57">
  <si>
    <t>III. Total de Egresos (III = I + II)</t>
  </si>
  <si>
    <t>*</t>
  </si>
  <si>
    <t>31111M200110300 PARQUES Y JARDINES</t>
  </si>
  <si>
    <t>31111M200110200 LIMPIA</t>
  </si>
  <si>
    <t>31111M200100000 DIRECCION DE OBRAS PUBLICAS</t>
  </si>
  <si>
    <t>31111M200090200 MOVILIDAD</t>
  </si>
  <si>
    <t>31111M200090100 SEGURIDAD PUBLICA</t>
  </si>
  <si>
    <t>31111M200070100 DESARROLLO SOCIAL</t>
  </si>
  <si>
    <t>II. Gasto Etiquetado (II=A+B+C+D+E+F+G+H)</t>
  </si>
  <si>
    <t>31111M200260000 DIRECCI DE DIVERSIDAD SEXUAL Y DE GENERO</t>
  </si>
  <si>
    <t>31111M200250000 DIRECCION JUZGADO CIVICO Y PROCURADURIA</t>
  </si>
  <si>
    <t>31111M200240000 DIRECCION DE ATENCION A MIGRANTES</t>
  </si>
  <si>
    <t>31111M200230000 DIRECCION DE DERECHOS HUMANOS</t>
  </si>
  <si>
    <t>31111M200220000 DIRECCION DE DESARROLLO ECONOMICO</t>
  </si>
  <si>
    <t>31111M200210000 DIRECCION DESARROLLO URBANO Y SUSTENTABL</t>
  </si>
  <si>
    <t>31111M200200200 UNIVERSIDAD VIRTUAL</t>
  </si>
  <si>
    <t>31111M200200100 EDUCACION</t>
  </si>
  <si>
    <t>31111M200190000 DIRECCION DE DEPORTES</t>
  </si>
  <si>
    <t>31111M200180000 DIRECCION DE RECURSOS HUMANOS</t>
  </si>
  <si>
    <t>31111M200170000 DIRECCION DE TURISMO</t>
  </si>
  <si>
    <t>31111M200160000 DIRECCION DE MEDIO AMBIENTE</t>
  </si>
  <si>
    <t>31111M200120000 OFICIALIA MAYOR</t>
  </si>
  <si>
    <t>31111M200110700 ZOOLOGICO</t>
  </si>
  <si>
    <t>31111M200110600 ALUMBRADO PUBLICO</t>
  </si>
  <si>
    <t>31111M200110500 PANTEONES</t>
  </si>
  <si>
    <t>31111M200110400 MERCADO MUNICIPAL</t>
  </si>
  <si>
    <t>31111M200110100 SERVICIOS MUNICIPALES</t>
  </si>
  <si>
    <t>31111M200080000 CONTRALORIA MUNICIPAL</t>
  </si>
  <si>
    <t>31111M200070300 DESARROLLO RURAL</t>
  </si>
  <si>
    <t>31111M200070200 INSTITUTO DE LA MUJER</t>
  </si>
  <si>
    <t>31111M200060300 CATASTRO E IMPUESTO PREDIAL</t>
  </si>
  <si>
    <t>31111M200060200 FISCALIZACION</t>
  </si>
  <si>
    <t>31111M200060100 TESORERIA</t>
  </si>
  <si>
    <t>31111M200050500 OFICINA DE ENLACE SRE</t>
  </si>
  <si>
    <t>31111M200050400 JUEZ MUNICIPAL</t>
  </si>
  <si>
    <t>31111M200050300 ARCHIVO HISTORICO</t>
  </si>
  <si>
    <t>31111M200050200 ASESORIA JURIDICA</t>
  </si>
  <si>
    <t>31111M200050100 SECRETARIA DEL H. AYUNTAMIENTO</t>
  </si>
  <si>
    <t>31111M200040000 DELEGADOS</t>
  </si>
  <si>
    <t>31111M200030000 REGIDORES</t>
  </si>
  <si>
    <t>31111M200020000 SINDICATURA</t>
  </si>
  <si>
    <t>31111M200010500 ANTENCION CIUDADANA</t>
  </si>
  <si>
    <t>31111M200010300 COMUNICACIÓN SOCIAL</t>
  </si>
  <si>
    <t>31111M200010100 PRESIDENCIA MUNICIPAL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</si>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</sst>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vertical="center"/>
    </xf>
    <xf numFmtId="164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left" vertical="center" indent="6"/>
      <protection locked="0"/>
    </xf>
    <xf numFmtId="4" fontId="2" fillId="0" borderId="2" xfId="0" applyNumberFormat="1" applyFont="1" applyBorder="1" applyAlignment="1" applyProtection="1">
      <alignment vertical="center"/>
      <protection locked="0"/>
    </xf>
    <xf numFmtId="164" fontId="0" fillId="0" borderId="2" xfId="1" applyNumberFormat="1" applyFont="1" applyFill="1" applyBorder="1" applyAlignment="1" applyProtection="1">
      <alignment vertical="center"/>
      <protection locked="0"/>
    </xf>
    <xf numFmtId="164" fontId="1" fillId="0" borderId="2" xfId="1" applyNumberFormat="1" applyFont="1" applyFill="1" applyBorder="1" applyAlignment="1" applyProtection="1">
      <alignment vertical="center"/>
      <protection locked="0"/>
    </xf>
    <xf numFmtId="164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indent="3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0361_IDF_MMOR_000_2501\Nueva%20carpeta\f3.xlsx" TargetMode="External"/><Relationship Id="rId1" Type="http://schemas.openxmlformats.org/officeDocument/2006/relationships/externalLinkPath" Target="f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UNICIPIO%20MOROLEON\Downloads\0361_IDF_MMOR_000_2501\Nueva%20carpeta\f1.xlsx" TargetMode="External"/><Relationship Id="rId1" Type="http://schemas.openxmlformats.org/officeDocument/2006/relationships/externalLinkPath" Target="f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MUNIICPIO MOROLEON GUANAJUATO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994D-8CBB-46A9-BF00-94ED65FC2703}">
  <sheetPr>
    <outlinePr summaryBelow="0"/>
  </sheetPr>
  <dimension ref="A1:G61"/>
  <sheetViews>
    <sheetView showGridLines="0" tabSelected="1" topLeftCell="A12" zoomScale="75" zoomScaleNormal="75" workbookViewId="0">
      <selection activeCell="G60" sqref="G6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1" t="s">
        <v>56</v>
      </c>
      <c r="B1" s="30"/>
      <c r="C1" s="30"/>
      <c r="D1" s="30"/>
      <c r="E1" s="30"/>
      <c r="F1" s="30"/>
      <c r="G1" s="29"/>
    </row>
    <row r="2" spans="1:7" ht="15" customHeight="1" x14ac:dyDescent="0.25">
      <c r="A2" s="28" t="str">
        <f>'[2]Formato 1'!A2</f>
        <v>MUNIICPIO MOROLEON GUANAJUATO</v>
      </c>
      <c r="B2" s="27"/>
      <c r="C2" s="27"/>
      <c r="D2" s="27"/>
      <c r="E2" s="27"/>
      <c r="F2" s="27"/>
      <c r="G2" s="26"/>
    </row>
    <row r="3" spans="1:7" ht="15" customHeight="1" x14ac:dyDescent="0.25">
      <c r="A3" s="25" t="s">
        <v>55</v>
      </c>
      <c r="B3" s="24"/>
      <c r="C3" s="24"/>
      <c r="D3" s="24"/>
      <c r="E3" s="24"/>
      <c r="F3" s="24"/>
      <c r="G3" s="23"/>
    </row>
    <row r="4" spans="1:7" ht="15" customHeight="1" x14ac:dyDescent="0.25">
      <c r="A4" s="25" t="s">
        <v>54</v>
      </c>
      <c r="B4" s="24"/>
      <c r="C4" s="24"/>
      <c r="D4" s="24"/>
      <c r="E4" s="24"/>
      <c r="F4" s="24"/>
      <c r="G4" s="23"/>
    </row>
    <row r="5" spans="1:7" ht="15" customHeight="1" x14ac:dyDescent="0.25">
      <c r="A5" s="25" t="str">
        <f>'[1]Formato 3'!A4</f>
        <v>Del 1 de Enero al 31 de Marzo de 2025 (b)</v>
      </c>
      <c r="B5" s="24"/>
      <c r="C5" s="24"/>
      <c r="D5" s="24"/>
      <c r="E5" s="24"/>
      <c r="F5" s="24"/>
      <c r="G5" s="23"/>
    </row>
    <row r="6" spans="1:7" x14ac:dyDescent="0.25">
      <c r="A6" s="22" t="s">
        <v>53</v>
      </c>
      <c r="B6" s="21"/>
      <c r="C6" s="21"/>
      <c r="D6" s="21"/>
      <c r="E6" s="21"/>
      <c r="F6" s="21"/>
      <c r="G6" s="20"/>
    </row>
    <row r="7" spans="1:7" ht="15" customHeight="1" x14ac:dyDescent="0.25">
      <c r="A7" s="19" t="s">
        <v>52</v>
      </c>
      <c r="B7" s="18" t="s">
        <v>51</v>
      </c>
      <c r="C7" s="18"/>
      <c r="D7" s="18"/>
      <c r="E7" s="18"/>
      <c r="F7" s="18"/>
      <c r="G7" s="17" t="s">
        <v>50</v>
      </c>
    </row>
    <row r="8" spans="1:7" ht="30" x14ac:dyDescent="0.25">
      <c r="A8" s="16"/>
      <c r="B8" s="14" t="s">
        <v>49</v>
      </c>
      <c r="C8" s="15" t="s">
        <v>48</v>
      </c>
      <c r="D8" s="14" t="s">
        <v>47</v>
      </c>
      <c r="E8" s="14" t="s">
        <v>46</v>
      </c>
      <c r="F8" s="14" t="s">
        <v>45</v>
      </c>
      <c r="G8" s="13"/>
    </row>
    <row r="9" spans="1:7" ht="15.75" customHeight="1" x14ac:dyDescent="0.25">
      <c r="A9" s="12" t="s">
        <v>44</v>
      </c>
      <c r="B9" s="11">
        <f>SUM(B10:B51)</f>
        <v>228896531.19999999</v>
      </c>
      <c r="C9" s="11">
        <f>SUM(C10:C51)</f>
        <v>51397343.629999995</v>
      </c>
      <c r="D9" s="11">
        <f>SUM(D10:D51)</f>
        <v>280293874.82999998</v>
      </c>
      <c r="E9" s="11">
        <f>SUM(E10:E51)</f>
        <v>77959847.099999994</v>
      </c>
      <c r="F9" s="11">
        <f>SUM(F10:F51)</f>
        <v>77849994.639999971</v>
      </c>
      <c r="G9" s="11">
        <f>SUM(G10:G51)</f>
        <v>202334027.72999996</v>
      </c>
    </row>
    <row r="10" spans="1:7" ht="15.75" customHeight="1" x14ac:dyDescent="0.25">
      <c r="A10" s="7" t="s">
        <v>43</v>
      </c>
      <c r="B10" s="10">
        <v>10035696.890000001</v>
      </c>
      <c r="C10" s="10">
        <v>2210696.4700000002</v>
      </c>
      <c r="D10" s="9">
        <f>B10+C10</f>
        <v>12246393.360000001</v>
      </c>
      <c r="E10" s="10">
        <v>2374968.46</v>
      </c>
      <c r="F10" s="10">
        <v>2374968.46</v>
      </c>
      <c r="G10" s="9">
        <f>D10-E10</f>
        <v>9871424.9000000022</v>
      </c>
    </row>
    <row r="11" spans="1:7" ht="15.75" customHeight="1" x14ac:dyDescent="0.25">
      <c r="A11" s="7" t="s">
        <v>42</v>
      </c>
      <c r="B11" s="10">
        <v>2993601.09</v>
      </c>
      <c r="C11" s="10">
        <v>246655.33</v>
      </c>
      <c r="D11" s="9">
        <f>B11+C11</f>
        <v>3240256.42</v>
      </c>
      <c r="E11" s="10">
        <v>622521.67000000004</v>
      </c>
      <c r="F11" s="10">
        <v>617521.67000000004</v>
      </c>
      <c r="G11" s="9">
        <f>D11-E11</f>
        <v>2617734.75</v>
      </c>
    </row>
    <row r="12" spans="1:7" ht="15.75" customHeight="1" x14ac:dyDescent="0.25">
      <c r="A12" s="7" t="s">
        <v>41</v>
      </c>
      <c r="B12" s="10">
        <v>1718519.82</v>
      </c>
      <c r="C12" s="10">
        <v>337700</v>
      </c>
      <c r="D12" s="9">
        <f>B12+C12</f>
        <v>2056219.82</v>
      </c>
      <c r="E12" s="10">
        <v>334925.77</v>
      </c>
      <c r="F12" s="10">
        <v>334925.77</v>
      </c>
      <c r="G12" s="9">
        <f>D12-E12</f>
        <v>1721294.05</v>
      </c>
    </row>
    <row r="13" spans="1:7" ht="15.75" customHeight="1" x14ac:dyDescent="0.25">
      <c r="A13" s="7" t="s">
        <v>40</v>
      </c>
      <c r="B13" s="10">
        <v>1782441.85</v>
      </c>
      <c r="C13" s="10">
        <v>23657</v>
      </c>
      <c r="D13" s="9">
        <f>B13+C13</f>
        <v>1806098.85</v>
      </c>
      <c r="E13" s="10">
        <v>370189</v>
      </c>
      <c r="F13" s="10">
        <v>370189</v>
      </c>
      <c r="G13" s="9">
        <f>D13-E13</f>
        <v>1435909.85</v>
      </c>
    </row>
    <row r="14" spans="1:7" ht="15.75" customHeight="1" x14ac:dyDescent="0.25">
      <c r="A14" s="7" t="s">
        <v>39</v>
      </c>
      <c r="B14" s="10">
        <v>33219693.469999999</v>
      </c>
      <c r="C14" s="10">
        <v>5008200</v>
      </c>
      <c r="D14" s="9">
        <f>B14+C14</f>
        <v>38227893.469999999</v>
      </c>
      <c r="E14" s="10">
        <v>17814717.43</v>
      </c>
      <c r="F14" s="10">
        <v>17814717.43</v>
      </c>
      <c r="G14" s="9">
        <f>D14-E14</f>
        <v>20413176.039999999</v>
      </c>
    </row>
    <row r="15" spans="1:7" ht="15.75" customHeight="1" x14ac:dyDescent="0.25">
      <c r="A15" s="7" t="s">
        <v>38</v>
      </c>
      <c r="B15" s="10">
        <v>1060629.29</v>
      </c>
      <c r="C15" s="10">
        <v>0</v>
      </c>
      <c r="D15" s="9">
        <f>B15+C15</f>
        <v>1060629.29</v>
      </c>
      <c r="E15" s="10">
        <v>230016</v>
      </c>
      <c r="F15" s="10">
        <v>230016</v>
      </c>
      <c r="G15" s="9">
        <f>D15-E15</f>
        <v>830613.29</v>
      </c>
    </row>
    <row r="16" spans="1:7" ht="15.75" customHeight="1" x14ac:dyDescent="0.25">
      <c r="A16" s="7" t="s">
        <v>37</v>
      </c>
      <c r="B16" s="10">
        <v>1281907.74</v>
      </c>
      <c r="C16" s="10">
        <v>142838.35</v>
      </c>
      <c r="D16" s="9">
        <f>B16+C16</f>
        <v>1424746.09</v>
      </c>
      <c r="E16" s="10">
        <v>278573.82</v>
      </c>
      <c r="F16" s="10">
        <v>278573.82</v>
      </c>
      <c r="G16" s="9">
        <f>D16-E16</f>
        <v>1146172.27</v>
      </c>
    </row>
    <row r="17" spans="1:7" ht="15.75" customHeight="1" x14ac:dyDescent="0.25">
      <c r="A17" s="7" t="s">
        <v>36</v>
      </c>
      <c r="B17" s="10">
        <v>1475772.24</v>
      </c>
      <c r="C17" s="10">
        <v>0</v>
      </c>
      <c r="D17" s="9">
        <f>B17+C17</f>
        <v>1475772.24</v>
      </c>
      <c r="E17" s="10">
        <v>309443.96999999997</v>
      </c>
      <c r="F17" s="10">
        <v>309443.96999999997</v>
      </c>
      <c r="G17" s="9">
        <f>D17-E17</f>
        <v>1166328.27</v>
      </c>
    </row>
    <row r="18" spans="1:7" ht="15.75" customHeight="1" x14ac:dyDescent="0.25">
      <c r="A18" s="7" t="s">
        <v>35</v>
      </c>
      <c r="B18" s="10">
        <v>554296.75</v>
      </c>
      <c r="C18" s="10">
        <v>17000</v>
      </c>
      <c r="D18" s="9">
        <f>B18+C18</f>
        <v>571296.75</v>
      </c>
      <c r="E18" s="10">
        <v>126659.96</v>
      </c>
      <c r="F18" s="10">
        <v>126659.96</v>
      </c>
      <c r="G18" s="9">
        <f>D18-E18</f>
        <v>444636.79</v>
      </c>
    </row>
    <row r="19" spans="1:7" ht="15.75" customHeight="1" x14ac:dyDescent="0.25">
      <c r="A19" s="7" t="s">
        <v>34</v>
      </c>
      <c r="B19" s="10">
        <v>511499.41</v>
      </c>
      <c r="C19" s="10">
        <v>0</v>
      </c>
      <c r="D19" s="9">
        <f>B19+C19</f>
        <v>511499.41</v>
      </c>
      <c r="E19" s="10">
        <v>88942.31</v>
      </c>
      <c r="F19" s="10">
        <v>88942.31</v>
      </c>
      <c r="G19" s="9">
        <f>D19-E19</f>
        <v>422557.1</v>
      </c>
    </row>
    <row r="20" spans="1:7" ht="15.75" customHeight="1" x14ac:dyDescent="0.25">
      <c r="A20" s="7" t="s">
        <v>33</v>
      </c>
      <c r="B20" s="10">
        <v>2800014.79</v>
      </c>
      <c r="C20" s="10">
        <v>46496.1</v>
      </c>
      <c r="D20" s="9">
        <f>B20+C20</f>
        <v>2846510.89</v>
      </c>
      <c r="E20" s="10">
        <v>673864.19</v>
      </c>
      <c r="F20" s="10">
        <v>673864.19</v>
      </c>
      <c r="G20" s="9">
        <f>D20-E20</f>
        <v>2172646.7000000002</v>
      </c>
    </row>
    <row r="21" spans="1:7" ht="15.75" customHeight="1" x14ac:dyDescent="0.25">
      <c r="A21" s="7" t="s">
        <v>32</v>
      </c>
      <c r="B21" s="10">
        <v>14429693.58</v>
      </c>
      <c r="C21" s="10">
        <v>5127757.28</v>
      </c>
      <c r="D21" s="9">
        <f>B21+C21</f>
        <v>19557450.859999999</v>
      </c>
      <c r="E21" s="10">
        <v>2989158.83</v>
      </c>
      <c r="F21" s="10">
        <v>2989158.83</v>
      </c>
      <c r="G21" s="9">
        <f>D21-E21</f>
        <v>16568292.029999999</v>
      </c>
    </row>
    <row r="22" spans="1:7" ht="15.75" customHeight="1" x14ac:dyDescent="0.25">
      <c r="A22" s="7" t="s">
        <v>31</v>
      </c>
      <c r="B22" s="10">
        <v>2866654.22</v>
      </c>
      <c r="C22" s="10">
        <v>56799.99</v>
      </c>
      <c r="D22" s="9">
        <f>B22+C22</f>
        <v>2923454.2100000004</v>
      </c>
      <c r="E22" s="10">
        <v>657000.30000000005</v>
      </c>
      <c r="F22" s="10">
        <v>657000.30000000005</v>
      </c>
      <c r="G22" s="9">
        <f>D22-E22</f>
        <v>2266453.91</v>
      </c>
    </row>
    <row r="23" spans="1:7" ht="15.75" customHeight="1" x14ac:dyDescent="0.25">
      <c r="A23" s="7" t="s">
        <v>30</v>
      </c>
      <c r="B23" s="10">
        <v>3554741.49</v>
      </c>
      <c r="C23" s="10">
        <v>132580</v>
      </c>
      <c r="D23" s="9">
        <f>B23+C23</f>
        <v>3687321.49</v>
      </c>
      <c r="E23" s="10">
        <v>774559.72</v>
      </c>
      <c r="F23" s="10">
        <v>774559.72</v>
      </c>
      <c r="G23" s="9">
        <f>D23-E23</f>
        <v>2912761.7700000005</v>
      </c>
    </row>
    <row r="24" spans="1:7" ht="15.75" customHeight="1" x14ac:dyDescent="0.25">
      <c r="A24" s="7" t="s">
        <v>7</v>
      </c>
      <c r="B24" s="10">
        <v>9932251.8499999996</v>
      </c>
      <c r="C24" s="10">
        <v>39321.089999999997</v>
      </c>
      <c r="D24" s="9">
        <f>B24+C24</f>
        <v>9971572.9399999995</v>
      </c>
      <c r="E24" s="10">
        <v>561088.18000000005</v>
      </c>
      <c r="F24" s="10">
        <v>561088.18000000005</v>
      </c>
      <c r="G24" s="9">
        <f>D24-E24</f>
        <v>9410484.7599999998</v>
      </c>
    </row>
    <row r="25" spans="1:7" ht="15.75" customHeight="1" x14ac:dyDescent="0.25">
      <c r="A25" s="7" t="s">
        <v>29</v>
      </c>
      <c r="B25" s="10">
        <v>891751.59</v>
      </c>
      <c r="C25" s="10">
        <v>270000</v>
      </c>
      <c r="D25" s="9">
        <f>B25+C25</f>
        <v>1161751.5899999999</v>
      </c>
      <c r="E25" s="10">
        <v>351089.95</v>
      </c>
      <c r="F25" s="10">
        <v>351089.95</v>
      </c>
      <c r="G25" s="9">
        <f>D25-E25</f>
        <v>810661.6399999999</v>
      </c>
    </row>
    <row r="26" spans="1:7" ht="15.75" customHeight="1" x14ac:dyDescent="0.25">
      <c r="A26" s="7" t="s">
        <v>28</v>
      </c>
      <c r="B26" s="10">
        <v>7720216.71</v>
      </c>
      <c r="C26" s="10">
        <v>0</v>
      </c>
      <c r="D26" s="9">
        <f>B26+C26</f>
        <v>7720216.71</v>
      </c>
      <c r="E26" s="10">
        <v>289829.96000000002</v>
      </c>
      <c r="F26" s="10">
        <v>289829.96000000002</v>
      </c>
      <c r="G26" s="9">
        <f>D26-E26</f>
        <v>7430386.75</v>
      </c>
    </row>
    <row r="27" spans="1:7" ht="15.75" customHeight="1" x14ac:dyDescent="0.25">
      <c r="A27" s="7" t="s">
        <v>27</v>
      </c>
      <c r="B27" s="10">
        <v>2168800.5299999998</v>
      </c>
      <c r="C27" s="10">
        <v>0</v>
      </c>
      <c r="D27" s="9">
        <f>B27+C27</f>
        <v>2168800.5299999998</v>
      </c>
      <c r="E27" s="10">
        <v>468730.48</v>
      </c>
      <c r="F27" s="10">
        <v>460400.48</v>
      </c>
      <c r="G27" s="9">
        <f>D27-E27</f>
        <v>1700070.0499999998</v>
      </c>
    </row>
    <row r="28" spans="1:7" ht="15.75" customHeight="1" x14ac:dyDescent="0.25">
      <c r="A28" s="7" t="s">
        <v>6</v>
      </c>
      <c r="B28" s="10">
        <v>37175796.619999997</v>
      </c>
      <c r="C28" s="10">
        <v>897542.44</v>
      </c>
      <c r="D28" s="9">
        <f>B28+C28</f>
        <v>38073339.059999995</v>
      </c>
      <c r="E28" s="10">
        <v>13177485.01</v>
      </c>
      <c r="F28" s="10">
        <v>13177485.01</v>
      </c>
      <c r="G28" s="9">
        <f>D28-E28</f>
        <v>24895854.049999997</v>
      </c>
    </row>
    <row r="29" spans="1:7" ht="15.75" customHeight="1" x14ac:dyDescent="0.25">
      <c r="A29" s="7" t="s">
        <v>5</v>
      </c>
      <c r="B29" s="10">
        <v>6752052.5999999996</v>
      </c>
      <c r="C29" s="10">
        <v>141073.96</v>
      </c>
      <c r="D29" s="9">
        <f>B29+C29</f>
        <v>6893126.5599999996</v>
      </c>
      <c r="E29" s="10">
        <v>2437287.23</v>
      </c>
      <c r="F29" s="10">
        <v>2437127.23</v>
      </c>
      <c r="G29" s="9">
        <f>D29-E29</f>
        <v>4455839.33</v>
      </c>
    </row>
    <row r="30" spans="1:7" ht="15.75" customHeight="1" x14ac:dyDescent="0.25">
      <c r="A30" s="7" t="s">
        <v>4</v>
      </c>
      <c r="B30" s="10">
        <v>8618597.0600000005</v>
      </c>
      <c r="C30" s="10">
        <v>28571270.559999999</v>
      </c>
      <c r="D30" s="9">
        <f>B30+C30</f>
        <v>37189867.619999997</v>
      </c>
      <c r="E30" s="10">
        <v>15047618.5</v>
      </c>
      <c r="F30" s="10">
        <v>14993291.57</v>
      </c>
      <c r="G30" s="9">
        <f>D30-E30</f>
        <v>22142249.119999997</v>
      </c>
    </row>
    <row r="31" spans="1:7" ht="15.75" customHeight="1" x14ac:dyDescent="0.25">
      <c r="A31" s="7" t="s">
        <v>26</v>
      </c>
      <c r="B31" s="10">
        <v>6507945.3899999997</v>
      </c>
      <c r="C31" s="10">
        <v>160000</v>
      </c>
      <c r="D31" s="9">
        <f>B31+C31</f>
        <v>6667945.3899999997</v>
      </c>
      <c r="E31" s="10">
        <v>1499392.01</v>
      </c>
      <c r="F31" s="10">
        <v>1499392.01</v>
      </c>
      <c r="G31" s="9">
        <f>D31-E31</f>
        <v>5168553.38</v>
      </c>
    </row>
    <row r="32" spans="1:7" ht="15.75" customHeight="1" x14ac:dyDescent="0.25">
      <c r="A32" s="7" t="s">
        <v>3</v>
      </c>
      <c r="B32" s="10">
        <v>13842587.15</v>
      </c>
      <c r="C32" s="10">
        <v>374218.33</v>
      </c>
      <c r="D32" s="9">
        <f>B32+C32</f>
        <v>14216805.48</v>
      </c>
      <c r="E32" s="10">
        <v>3220024.38</v>
      </c>
      <c r="F32" s="10">
        <v>3220024.38</v>
      </c>
      <c r="G32" s="9">
        <f>D32-E32</f>
        <v>10996781.100000001</v>
      </c>
    </row>
    <row r="33" spans="1:7" ht="15.75" customHeight="1" x14ac:dyDescent="0.25">
      <c r="A33" s="7" t="s">
        <v>2</v>
      </c>
      <c r="B33" s="10">
        <v>4224423.03</v>
      </c>
      <c r="C33" s="10">
        <v>10000</v>
      </c>
      <c r="D33" s="9">
        <f>B33+C33</f>
        <v>4234423.03</v>
      </c>
      <c r="E33" s="10">
        <v>1026134.94</v>
      </c>
      <c r="F33" s="10">
        <v>1026134.94</v>
      </c>
      <c r="G33" s="9">
        <f>D33-E33</f>
        <v>3208288.0900000003</v>
      </c>
    </row>
    <row r="34" spans="1:7" ht="15.75" customHeight="1" x14ac:dyDescent="0.25">
      <c r="A34" s="7" t="s">
        <v>25</v>
      </c>
      <c r="B34" s="10">
        <v>2689623.53</v>
      </c>
      <c r="C34" s="10">
        <v>0</v>
      </c>
      <c r="D34" s="9">
        <f>B34+C34</f>
        <v>2689623.53</v>
      </c>
      <c r="E34" s="10">
        <v>493036.43</v>
      </c>
      <c r="F34" s="10">
        <v>491836.43</v>
      </c>
      <c r="G34" s="9">
        <f>D34-E34</f>
        <v>2196587.0999999996</v>
      </c>
    </row>
    <row r="35" spans="1:7" ht="15.75" customHeight="1" x14ac:dyDescent="0.25">
      <c r="A35" s="7" t="s">
        <v>24</v>
      </c>
      <c r="B35" s="10">
        <v>1468790.53</v>
      </c>
      <c r="C35" s="10">
        <v>0</v>
      </c>
      <c r="D35" s="9">
        <f>B35+C35</f>
        <v>1468790.53</v>
      </c>
      <c r="E35" s="10">
        <v>300056.28999999998</v>
      </c>
      <c r="F35" s="10">
        <v>300056.28999999998</v>
      </c>
      <c r="G35" s="9">
        <f>D35-E35</f>
        <v>1168734.24</v>
      </c>
    </row>
    <row r="36" spans="1:7" ht="15.75" customHeight="1" x14ac:dyDescent="0.25">
      <c r="A36" s="7" t="s">
        <v>23</v>
      </c>
      <c r="B36" s="10">
        <v>12346754.609999999</v>
      </c>
      <c r="C36" s="10">
        <v>1539142.33</v>
      </c>
      <c r="D36" s="9">
        <f>B36+C36</f>
        <v>13885896.939999999</v>
      </c>
      <c r="E36" s="10">
        <v>4095686.28</v>
      </c>
      <c r="F36" s="10">
        <v>4095686.28</v>
      </c>
      <c r="G36" s="9">
        <f>D36-E36</f>
        <v>9790210.6600000001</v>
      </c>
    </row>
    <row r="37" spans="1:7" ht="15.75" customHeight="1" x14ac:dyDescent="0.25">
      <c r="A37" s="7" t="s">
        <v>22</v>
      </c>
      <c r="B37" s="10">
        <v>4907325.7</v>
      </c>
      <c r="C37" s="10">
        <v>295895</v>
      </c>
      <c r="D37" s="9">
        <f>B37+C37</f>
        <v>5203220.7</v>
      </c>
      <c r="E37" s="10">
        <v>1179724.6200000001</v>
      </c>
      <c r="F37" s="10">
        <v>1154483.02</v>
      </c>
      <c r="G37" s="9">
        <f>D37-E37</f>
        <v>4023496.08</v>
      </c>
    </row>
    <row r="38" spans="1:7" ht="15.75" customHeight="1" x14ac:dyDescent="0.25">
      <c r="A38" s="7" t="s">
        <v>21</v>
      </c>
      <c r="B38" s="10">
        <v>3660557.79</v>
      </c>
      <c r="C38" s="10">
        <v>33115</v>
      </c>
      <c r="D38" s="9">
        <f>B38+C38</f>
        <v>3693672.79</v>
      </c>
      <c r="E38" s="10">
        <v>845346.28</v>
      </c>
      <c r="F38" s="10">
        <v>829752.35</v>
      </c>
      <c r="G38" s="9">
        <f>D38-E38</f>
        <v>2848326.51</v>
      </c>
    </row>
    <row r="39" spans="1:7" ht="15.75" customHeight="1" x14ac:dyDescent="0.25">
      <c r="A39" s="7" t="s">
        <v>20</v>
      </c>
      <c r="B39" s="10">
        <v>2210084.94</v>
      </c>
      <c r="C39" s="10">
        <v>0</v>
      </c>
      <c r="D39" s="9">
        <f>B39+C39</f>
        <v>2210084.94</v>
      </c>
      <c r="E39" s="10">
        <v>428607.19</v>
      </c>
      <c r="F39" s="10">
        <v>428607.19</v>
      </c>
      <c r="G39" s="9">
        <f>D39-E39</f>
        <v>1781477.75</v>
      </c>
    </row>
    <row r="40" spans="1:7" ht="15.75" customHeight="1" x14ac:dyDescent="0.25">
      <c r="A40" s="7" t="s">
        <v>19</v>
      </c>
      <c r="B40" s="10">
        <v>1632873.53</v>
      </c>
      <c r="C40" s="10">
        <v>1750000</v>
      </c>
      <c r="D40" s="9">
        <f>B40+C40</f>
        <v>3382873.5300000003</v>
      </c>
      <c r="E40" s="10">
        <v>135124.82999999999</v>
      </c>
      <c r="F40" s="10">
        <v>135124.82999999999</v>
      </c>
      <c r="G40" s="9">
        <f>D40-E40</f>
        <v>3247748.7</v>
      </c>
    </row>
    <row r="41" spans="1:7" ht="15.75" customHeight="1" x14ac:dyDescent="0.25">
      <c r="A41" s="7" t="s">
        <v>18</v>
      </c>
      <c r="B41" s="10">
        <v>2096204.18</v>
      </c>
      <c r="C41" s="10">
        <v>1810000</v>
      </c>
      <c r="D41" s="9">
        <f>B41+C41</f>
        <v>3906204.1799999997</v>
      </c>
      <c r="E41" s="10">
        <v>630019.21</v>
      </c>
      <c r="F41" s="10">
        <v>630019.21</v>
      </c>
      <c r="G41" s="9">
        <f>D41-E41</f>
        <v>3276184.9699999997</v>
      </c>
    </row>
    <row r="42" spans="1:7" ht="15.75" customHeight="1" x14ac:dyDescent="0.25">
      <c r="A42" s="7" t="s">
        <v>17</v>
      </c>
      <c r="B42" s="10">
        <v>6059445.5700000003</v>
      </c>
      <c r="C42" s="10">
        <v>288057.49</v>
      </c>
      <c r="D42" s="9">
        <f>B42+C42</f>
        <v>6347503.0600000005</v>
      </c>
      <c r="E42" s="10">
        <v>1310620.0900000001</v>
      </c>
      <c r="F42" s="10">
        <v>1310620.0900000001</v>
      </c>
      <c r="G42" s="9">
        <f>D42-E42</f>
        <v>5036882.9700000007</v>
      </c>
    </row>
    <row r="43" spans="1:7" ht="15.75" customHeight="1" x14ac:dyDescent="0.25">
      <c r="A43" s="7" t="s">
        <v>16</v>
      </c>
      <c r="B43" s="10">
        <v>4689915.68</v>
      </c>
      <c r="C43" s="10">
        <v>0</v>
      </c>
      <c r="D43" s="9">
        <f>B43+C43</f>
        <v>4689915.68</v>
      </c>
      <c r="E43" s="10">
        <v>556620.53</v>
      </c>
      <c r="F43" s="10">
        <v>556620.53</v>
      </c>
      <c r="G43" s="9">
        <f>D43-E43</f>
        <v>4133295.1499999994</v>
      </c>
    </row>
    <row r="44" spans="1:7" ht="15.75" customHeight="1" x14ac:dyDescent="0.25">
      <c r="A44" s="7" t="s">
        <v>15</v>
      </c>
      <c r="B44" s="10">
        <v>505224.63</v>
      </c>
      <c r="C44" s="10">
        <v>0</v>
      </c>
      <c r="D44" s="9">
        <f>B44+C44</f>
        <v>505224.63</v>
      </c>
      <c r="E44" s="10">
        <v>81245.399999999994</v>
      </c>
      <c r="F44" s="10">
        <v>81245.399999999994</v>
      </c>
      <c r="G44" s="9">
        <f>D44-E44</f>
        <v>423979.23</v>
      </c>
    </row>
    <row r="45" spans="1:7" ht="15.75" customHeight="1" x14ac:dyDescent="0.25">
      <c r="A45" s="7" t="s">
        <v>14</v>
      </c>
      <c r="B45" s="10">
        <v>1977710.62</v>
      </c>
      <c r="C45" s="10">
        <v>-19321.09</v>
      </c>
      <c r="D45" s="9">
        <f>B45+C45</f>
        <v>1958389.53</v>
      </c>
      <c r="E45" s="10">
        <v>404224.93</v>
      </c>
      <c r="F45" s="10">
        <v>404224.93</v>
      </c>
      <c r="G45" s="9">
        <f>D45-E45</f>
        <v>1554164.6</v>
      </c>
    </row>
    <row r="46" spans="1:7" ht="15.75" customHeight="1" x14ac:dyDescent="0.25">
      <c r="A46" s="7" t="s">
        <v>13</v>
      </c>
      <c r="B46" s="10">
        <v>2995168.23</v>
      </c>
      <c r="C46" s="10">
        <v>1000000</v>
      </c>
      <c r="D46" s="9">
        <f>B46+C46</f>
        <v>3995168.23</v>
      </c>
      <c r="E46" s="10">
        <v>424730.6</v>
      </c>
      <c r="F46" s="10">
        <v>424730.6</v>
      </c>
      <c r="G46" s="9">
        <f>D46-E46</f>
        <v>3570437.63</v>
      </c>
    </row>
    <row r="47" spans="1:7" ht="15.75" customHeight="1" x14ac:dyDescent="0.25">
      <c r="A47" s="7" t="s">
        <v>12</v>
      </c>
      <c r="B47" s="10">
        <v>465973.18</v>
      </c>
      <c r="C47" s="10">
        <v>0</v>
      </c>
      <c r="D47" s="9">
        <f>B47+C47</f>
        <v>465973.18</v>
      </c>
      <c r="E47" s="10">
        <v>96531.9</v>
      </c>
      <c r="F47" s="10">
        <v>96531.9</v>
      </c>
      <c r="G47" s="9">
        <f>D47-E47</f>
        <v>369441.28000000003</v>
      </c>
    </row>
    <row r="48" spans="1:7" ht="15.75" customHeight="1" x14ac:dyDescent="0.25">
      <c r="A48" s="7" t="s">
        <v>11</v>
      </c>
      <c r="B48" s="10">
        <v>742283.06</v>
      </c>
      <c r="C48" s="10">
        <v>35990</v>
      </c>
      <c r="D48" s="9">
        <f>B48+C48</f>
        <v>778273.06</v>
      </c>
      <c r="E48" s="10">
        <v>149313.04999999999</v>
      </c>
      <c r="F48" s="10">
        <v>149313.04999999999</v>
      </c>
      <c r="G48" s="9">
        <f>D48-E48</f>
        <v>628960.01</v>
      </c>
    </row>
    <row r="49" spans="1:7" ht="15.75" customHeight="1" x14ac:dyDescent="0.25">
      <c r="A49" s="7" t="s">
        <v>10</v>
      </c>
      <c r="B49" s="10">
        <v>3822937.08</v>
      </c>
      <c r="C49" s="10">
        <v>840718</v>
      </c>
      <c r="D49" s="9">
        <f>B49+C49</f>
        <v>4663655.08</v>
      </c>
      <c r="E49" s="10">
        <v>986667.91</v>
      </c>
      <c r="F49" s="10">
        <v>986667.91</v>
      </c>
      <c r="G49" s="9">
        <f>D49-E49</f>
        <v>3676987.17</v>
      </c>
    </row>
    <row r="50" spans="1:7" ht="15.75" customHeight="1" x14ac:dyDescent="0.25">
      <c r="A50" s="7" t="s">
        <v>9</v>
      </c>
      <c r="B50" s="10">
        <v>506073.18</v>
      </c>
      <c r="C50" s="10">
        <v>9940</v>
      </c>
      <c r="D50" s="9">
        <f>B50+C50</f>
        <v>516013.18</v>
      </c>
      <c r="E50" s="10">
        <v>118069.49</v>
      </c>
      <c r="F50" s="10">
        <v>118069.49</v>
      </c>
      <c r="G50" s="9">
        <f>D50-E50</f>
        <v>397943.69</v>
      </c>
    </row>
    <row r="51" spans="1:7" x14ac:dyDescent="0.25">
      <c r="A51" s="5" t="s">
        <v>1</v>
      </c>
      <c r="B51" s="4"/>
      <c r="C51" s="4"/>
      <c r="D51" s="4"/>
      <c r="E51" s="4"/>
      <c r="F51" s="4"/>
      <c r="G51" s="4"/>
    </row>
    <row r="52" spans="1:7" x14ac:dyDescent="0.25">
      <c r="A52" s="3" t="s">
        <v>8</v>
      </c>
      <c r="B52" s="8">
        <f>SUM(B53:B58)</f>
        <v>68330778</v>
      </c>
      <c r="C52" s="8">
        <f>SUM(C53:C58)</f>
        <v>1775917</v>
      </c>
      <c r="D52" s="8">
        <f>SUM(D53:D58)</f>
        <v>70106694.999999985</v>
      </c>
      <c r="E52" s="8">
        <f>SUM(E53:E58)</f>
        <v>6652202.1899999995</v>
      </c>
      <c r="F52" s="8">
        <f>SUM(F53:F58)</f>
        <v>6637886.1899999995</v>
      </c>
      <c r="G52" s="8">
        <f>SUM(G53:G58)</f>
        <v>63454492.810000002</v>
      </c>
    </row>
    <row r="53" spans="1:7" x14ac:dyDescent="0.25">
      <c r="A53" s="7" t="s">
        <v>7</v>
      </c>
      <c r="B53" s="6">
        <v>25250535</v>
      </c>
      <c r="C53" s="6">
        <v>-1264915</v>
      </c>
      <c r="D53" s="6">
        <v>23985620</v>
      </c>
      <c r="E53" s="6">
        <v>0</v>
      </c>
      <c r="F53" s="6">
        <v>0</v>
      </c>
      <c r="G53" s="6">
        <v>23985620</v>
      </c>
    </row>
    <row r="54" spans="1:7" x14ac:dyDescent="0.25">
      <c r="A54" s="7" t="s">
        <v>6</v>
      </c>
      <c r="B54" s="6">
        <v>34382230.100000001</v>
      </c>
      <c r="C54" s="6">
        <v>0</v>
      </c>
      <c r="D54" s="6">
        <v>34382230.100000001</v>
      </c>
      <c r="E54" s="6">
        <v>3572149.5</v>
      </c>
      <c r="F54" s="6">
        <v>3564883.5</v>
      </c>
      <c r="G54" s="6">
        <v>30810080.600000001</v>
      </c>
    </row>
    <row r="55" spans="1:7" x14ac:dyDescent="0.25">
      <c r="A55" s="7" t="s">
        <v>5</v>
      </c>
      <c r="B55" s="6">
        <v>5958605.4400000004</v>
      </c>
      <c r="C55" s="6">
        <v>0</v>
      </c>
      <c r="D55" s="6">
        <v>5958605.4400000004</v>
      </c>
      <c r="E55" s="6">
        <v>250874.8</v>
      </c>
      <c r="F55" s="6">
        <v>243824.8</v>
      </c>
      <c r="G55" s="6">
        <v>5707730.6400000006</v>
      </c>
    </row>
    <row r="56" spans="1:7" x14ac:dyDescent="0.25">
      <c r="A56" s="7" t="s">
        <v>4</v>
      </c>
      <c r="B56" s="6">
        <v>0</v>
      </c>
      <c r="C56" s="6">
        <v>3040832</v>
      </c>
      <c r="D56" s="6">
        <v>3040832</v>
      </c>
      <c r="E56" s="6">
        <v>2497000</v>
      </c>
      <c r="F56" s="6">
        <v>2497000</v>
      </c>
      <c r="G56" s="6">
        <v>543832</v>
      </c>
    </row>
    <row r="57" spans="1:7" x14ac:dyDescent="0.25">
      <c r="A57" s="7" t="s">
        <v>3</v>
      </c>
      <c r="B57" s="6">
        <v>2629407.46</v>
      </c>
      <c r="C57" s="6">
        <v>0</v>
      </c>
      <c r="D57" s="6">
        <v>2629407.46</v>
      </c>
      <c r="E57" s="6">
        <v>327017.89</v>
      </c>
      <c r="F57" s="6">
        <v>327017.89</v>
      </c>
      <c r="G57" s="6">
        <v>2302389.5699999998</v>
      </c>
    </row>
    <row r="58" spans="1:7" x14ac:dyDescent="0.25">
      <c r="A58" s="7" t="s">
        <v>2</v>
      </c>
      <c r="B58" s="6">
        <v>110000</v>
      </c>
      <c r="C58" s="6">
        <v>0</v>
      </c>
      <c r="D58" s="6">
        <v>110000</v>
      </c>
      <c r="E58" s="6">
        <v>5160</v>
      </c>
      <c r="F58" s="6">
        <v>5160</v>
      </c>
      <c r="G58" s="6">
        <v>104840</v>
      </c>
    </row>
    <row r="59" spans="1:7" x14ac:dyDescent="0.25">
      <c r="A59" s="5" t="s">
        <v>1</v>
      </c>
      <c r="B59" s="4"/>
      <c r="C59" s="4"/>
      <c r="D59" s="4"/>
      <c r="E59" s="4"/>
      <c r="F59" s="4"/>
      <c r="G59" s="4"/>
    </row>
    <row r="60" spans="1:7" x14ac:dyDescent="0.25">
      <c r="A60" s="3" t="s">
        <v>0</v>
      </c>
      <c r="B60" s="2">
        <f>+B9+B52</f>
        <v>297227309.19999999</v>
      </c>
      <c r="C60" s="2">
        <f>+C9+C52</f>
        <v>53173260.629999995</v>
      </c>
      <c r="D60" s="2">
        <f>+D9+D52</f>
        <v>350400569.82999998</v>
      </c>
      <c r="E60" s="2">
        <f>+E9+E52</f>
        <v>84612049.289999992</v>
      </c>
      <c r="F60" s="2">
        <f>+F9+F52</f>
        <v>84487880.829999968</v>
      </c>
      <c r="G60" s="2">
        <f>+G9+G52</f>
        <v>265788520.53999996</v>
      </c>
    </row>
    <row r="61" spans="1:7" x14ac:dyDescent="0.25">
      <c r="A61" s="1"/>
      <c r="B61" s="1"/>
      <c r="C61" s="1"/>
      <c r="D61" s="1"/>
      <c r="E61" s="1"/>
      <c r="F61" s="1"/>
      <c r="G61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52 B59:G6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MUNICIPIO MOROLEON</dc:creator>
  <cp:lastModifiedBy>MUNICIPIO MOROLEON</cp:lastModifiedBy>
  <dcterms:created xsi:type="dcterms:W3CDTF">2025-04-30T20:05:24Z</dcterms:created>
  <dcterms:modified xsi:type="dcterms:W3CDTF">2025-04-30T20:10:40Z</dcterms:modified>
</cp:coreProperties>
</file>