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F1C90AAD-BF1D-4996-A1C7-7C25BDE08BD8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" l="1"/>
  <c r="F82" i="4"/>
  <c r="E82" i="4"/>
  <c r="D82" i="4"/>
  <c r="C82" i="4"/>
  <c r="B82" i="4"/>
  <c r="D80" i="4"/>
  <c r="G80" i="4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D78" i="4"/>
  <c r="G78" i="4" s="1"/>
  <c r="G76" i="4"/>
  <c r="D76" i="4"/>
  <c r="D74" i="4"/>
  <c r="G74" i="4" s="1"/>
  <c r="G72" i="4"/>
  <c r="D72" i="4"/>
  <c r="D70" i="4"/>
  <c r="G70" i="4" s="1"/>
  <c r="G68" i="4"/>
  <c r="D68" i="4"/>
  <c r="D66" i="4"/>
  <c r="G66" i="4" s="1"/>
  <c r="F59" i="4"/>
  <c r="E59" i="4"/>
  <c r="C59" i="4"/>
  <c r="B59" i="4"/>
  <c r="D57" i="4"/>
  <c r="G57" i="4" s="1"/>
  <c r="D56" i="4"/>
  <c r="G56" i="4" s="1"/>
  <c r="D55" i="4"/>
  <c r="G55" i="4" s="1"/>
  <c r="D54" i="4"/>
  <c r="D59" i="4" s="1"/>
  <c r="G47" i="4"/>
  <c r="F47" i="4"/>
  <c r="E47" i="4"/>
  <c r="D47" i="4"/>
  <c r="C47" i="4"/>
  <c r="B47" i="4"/>
  <c r="G15" i="8" l="1"/>
  <c r="D15" i="8"/>
  <c r="G54" i="4"/>
  <c r="G59" i="4" s="1"/>
</calcChain>
</file>

<file path=xl/sharedStrings.xml><?xml version="1.0" encoding="utf-8"?>
<sst xmlns="http://schemas.openxmlformats.org/spreadsheetml/2006/main" count="246" uniqueCount="180">
  <si>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</si>
  <si>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</si>
  <si>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</si>
  <si>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</si>
  <si>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</si>
  <si>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</si>
  <si>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</si>
  <si>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</si>
  <si>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</si>
  <si>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</si>
  <si>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</si>
  <si>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</si>
  <si>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</si>
  <si>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</si>
  <si>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</si>
  <si>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</si>
  <si>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</si>
  <si>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</si>
  <si>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</si>
  <si>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</si>
  <si>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</si>
  <si>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</si>
  <si>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</si>
  <si>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</si>
  <si>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</si>
  <si>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</si>
  <si>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</si>
  <si>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</si>
  <si>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</si>
  <si>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</si>
  <si>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</si>
  <si>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</si>
  <si>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</si>
  <si>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</si>
  <si>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</si>
  <si>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</si>
  <si>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</si>
  <si>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</si>
  <si>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</si>
  <si>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</si>
  <si>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</si>
  <si>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</si>
  <si>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</si>
  <si>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</si>
  <si>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</si>
  <si>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</si>
  <si>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</si>
  <si>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</si>
  <si>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</si>
  <si>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</si>
  <si>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</si>
  <si>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</si>
  <si>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</si>
  <si>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</si>
  <si>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</si>
  <si>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</si>
  <si>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</si>
  <si>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</si>
  <si>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</si>
  <si>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</si>
  <si>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</si>
  <si>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</si>
  <si>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</si>
  <si>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</si>
  <si>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</si>
  <si>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</si>
  <si>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</si>
  <si>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</si>
  <si>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</si>
  <si>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</si>
  <si>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</si>
  <si>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</si>
  <si>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</si>
  <si>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</si>
  <si>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</si>
  <si>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</si>
  <si>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</si>
  <si>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</si>
  <si>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</si>
  <si>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</si>
  <si>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</si>
  <si>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</si>
  <si>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</si>
  <si>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</si>
  <si>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</si>
  <si>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</si>
  <si>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</si>
  <si>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</si>
  <si>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</si>
  <si>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</si>
  <si>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</si>
  <si>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</si>
  <si>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</si>
  <si>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</si>
  <si>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</si>
  <si>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</si>
  <si>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</si>
  <si>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</si>
  <si>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</si>
  <si>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</si>
  <si>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</si>
  <si>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</si>
  <si>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</si>
  <si>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</si>
  <si>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</si>
  <si>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</si>
  <si>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</si>
  <si>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</si>
  <si>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</si>
  <si>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</si>
  <si>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</si>
  <si>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</si>
  <si>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</si>
  <si>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</si>
  <si>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</si>
  <si>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</si>
  <si>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</si>
  <si>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</si>
  <si>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</si>
  <si>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</si>
  <si>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</si>
  <si>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</si>
  <si>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</si>
  <si>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</si>
  <si>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</si>
  <si>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</si>
  <si>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</si>
  <si>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31111M200010100 PRESIDENCIA MUNICIPAL</t>
  </si>
  <si>
    <t>31111M200010300 COMUNICACIÓN SOCIAL</t>
  </si>
  <si>
    <t>31111M200010500 ANTENCION CIUDADANA</t>
  </si>
  <si>
    <t>31111M200020000 SINDICATURA</t>
  </si>
  <si>
    <t>31111M200030000 REGIDORES</t>
  </si>
  <si>
    <t>31111M200040000 DELEGADOS</t>
  </si>
  <si>
    <t>31111M200050100 SECRETARIA DEL H. AYUNTA</t>
  </si>
  <si>
    <t>31111M200050200 ASESORIA JURIDICA</t>
  </si>
  <si>
    <t>31111M200050300 ARCHIVO HISTORICO</t>
  </si>
  <si>
    <t>31111M200050400 JUEZ MUNICIPAL</t>
  </si>
  <si>
    <t>31111M200050500 OFICINA DE ENLACE SRE</t>
  </si>
  <si>
    <t>31111M200060100 TESORERIA</t>
  </si>
  <si>
    <t>31111M200060200 FISCALIZACION</t>
  </si>
  <si>
    <t>31111M200060300 CATASTRO E IMPUESTO PRED</t>
  </si>
  <si>
    <t>31111M200070100 DESARROLLO SOCIAL</t>
  </si>
  <si>
    <t>31111M200070200 INSTITUTO DE LA MUJER</t>
  </si>
  <si>
    <t>31111M200070300 DESARROLLO RURAL</t>
  </si>
  <si>
    <t>31111M200080000 CONTRALORIA MUNICIPAL</t>
  </si>
  <si>
    <t>31111M200090100 SEGURIDAD PUBLICA</t>
  </si>
  <si>
    <t>31111M200090200 MOVILIDAD</t>
  </si>
  <si>
    <t>31111M200100000 DIRECCION DE OBRAS PUBLI</t>
  </si>
  <si>
    <t>31111M200110100 SERVICIOS MUNICIPALES</t>
  </si>
  <si>
    <t>31111M200110200 LIMPIA</t>
  </si>
  <si>
    <t>31111M200110300 PARQUES Y JARDINES</t>
  </si>
  <si>
    <t>31111M200110400 MERCADO MUNICIPAL</t>
  </si>
  <si>
    <t>31111M200110500 PANTEONES</t>
  </si>
  <si>
    <t>31111M200110600 ALUMBRADO PUBLICO</t>
  </si>
  <si>
    <t>31111M200110700 ZOOLOGICO</t>
  </si>
  <si>
    <t>31111M200120000 OFICIALIA MAYOR</t>
  </si>
  <si>
    <t>31111M200160000 DIRECCION DE MEDIO AMBIE</t>
  </si>
  <si>
    <t>31111M200170000 DIRECCION DE TURISMO</t>
  </si>
  <si>
    <t>31111M200180000 DIRECCION DE RECURSOS HU</t>
  </si>
  <si>
    <t>31111M200190000 DIRECCION DE DEPORTES</t>
  </si>
  <si>
    <t>31111M200200100 EDUCACION</t>
  </si>
  <si>
    <t>31111M200200200 UNIVERSIDAD VIRTUAL</t>
  </si>
  <si>
    <t>31111M200210000 DIRECCION DESARROLLO URB</t>
  </si>
  <si>
    <t>31111M200220000 DIRECCION DE DESARROLLO</t>
  </si>
  <si>
    <t>31111M200230000 DIRECCION DE DERECHOS HU</t>
  </si>
  <si>
    <t>31111M200240000 DIRECCION DE ATENCION A</t>
  </si>
  <si>
    <t>31111M200250000 DIRECCION JUZGADO CIVICO</t>
  </si>
  <si>
    <t>31111M200260000 DIRECCI DE DIVERSIDAD SE</t>
  </si>
  <si>
    <t>C.ALMA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</si>
  <si>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</si>
  <si>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</si>
  <si>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</si>
  <si>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</si>
  <si>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</si>
  <si>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Analítico del Ejercicio del Presupuesto de Egresos
Clasificación Administrativa
Del 01 de Enero al 30 de Junio de 2025
(Cifras en Pesos)</t>
  </si>
  <si>
    <t>Gobierno (Federal/Estatal/Municipal) de Moroleón
Estado Analítico del Ejercicio del Presupuesto de Egresos
Clasificación Administrativa
Del 01 de Enero al 30 de Junio de 2025
(Cifras en Pesos)</t>
  </si>
  <si>
    <t>Sector Paraestatal del Gobierno (Federal/Estatal/Municipal) de Moroleón
Estado Analítico del Ejercicio del Presupuesto de Egresos
Clasificación Administrativa
Del 01 Enero al 30 de Junio de 2025
(Cifras en Pesos)</t>
  </si>
  <si>
    <t>MUNICIPIO MOROLEON GUANAJUATO
Estado Analítico del Ejercicio del Presupuesto de Egresos
Clasificación por Objeto del Gasto (Capítulo y Concepto)
Del 01 de Enero al 30 de Junio de 2025
(Cifras en Pesos)</t>
  </si>
  <si>
    <t>MUNICIPIO MOROLEON GUANAJUATO
Estado Analítico del Ejercicio del Presupuesto de Egresos
Clasificación Económica (por Tipo de Gasto)
Del 01 Enero al 30 de Junio de 2025
(Cifras en Pesos)</t>
  </si>
  <si>
    <t>MUNICIPIO MOROLEON GUANAJUATO
Estado Analítico del Ejercicio del Presupuesto de Egresos
Clasificación Funcional (Finalidad y Función)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</si>
</sst>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7" fillId="0" borderId="4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0" fontId="7" fillId="2" borderId="13" xfId="9" applyFont="1" applyFill="1" applyBorder="1" applyAlignment="1">
      <alignment horizontal="center" vertical="center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0" borderId="0" xfId="21" applyFont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9" fillId="0" borderId="4" xfId="21" applyFont="1" applyBorder="1" applyAlignment="1" applyProtection="1">
      <alignment horizontal="center" vertical="top" wrapText="1"/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4" xfId="29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9" fillId="0" borderId="0" xfId="29" applyFont="1" applyAlignment="1" applyProtection="1">
      <alignment horizontal="center" wrapText="1"/>
      <protection locked="0"/>
    </xf>
    <xf numFmtId="0" fontId="9" fillId="0" borderId="0" xfId="29" applyFont="1" applyAlignment="1" applyProtection="1">
      <alignment horizontal="center" vertical="top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  <xf numFmtId="0" fontId="9" fillId="0" borderId="0" xfId="21" applyFont="1" applyAlignment="1" applyProtection="1">
      <alignment horizontal="center" wrapText="1"/>
      <protection locked="0"/>
    </xf>
    <xf numFmtId="0" fontId="9" fillId="0" borderId="0" xfId="21" applyFont="1" applyAlignment="1" applyProtection="1">
      <alignment horizontal="center" vertical="top" wrapText="1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3" fillId="0" borderId="10" xfId="9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indent="1"/>
      <protection locked="0"/>
    </xf>
    <xf numFmtId="0" fontId="7" fillId="0" borderId="6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3" fillId="0" borderId="1" xfId="0" applyFont="1" applyBorder="1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7" fillId="0" borderId="14" xfId="0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0A4D481-0675-48E9-994B-35A22849DD80}"/>
    <cellStyle name="Millares 2 2 3" xfId="17" xr:uid="{B7DE2FA5-EB9D-467F-A855-BEEEAEFC5F65}"/>
    <cellStyle name="Millares 2 3" xfId="4" xr:uid="{00000000-0005-0000-0000-000003000000}"/>
    <cellStyle name="Millares 2 3 2" xfId="26" xr:uid="{056F888C-287D-4C4E-AEA6-1B566899CEC8}"/>
    <cellStyle name="Millares 2 3 3" xfId="18" xr:uid="{CB81DA1C-DFFD-42A4-BD6C-CC4DF6227474}"/>
    <cellStyle name="Millares 2 4" xfId="24" xr:uid="{E30BDCEF-9020-49BC-BA9B-3DE7940C2722}"/>
    <cellStyle name="Millares 2 5" xfId="16" xr:uid="{E42299A5-58CB-4CB0-AF2F-8C0616B32483}"/>
    <cellStyle name="Millares 3" xfId="5" xr:uid="{00000000-0005-0000-0000-000004000000}"/>
    <cellStyle name="Millares 3 2" xfId="27" xr:uid="{0ED1875A-8ACD-40F3-8AE1-C2C61298E3F2}"/>
    <cellStyle name="Millares 3 3" xfId="19" xr:uid="{54817184-BED7-499E-91E3-5D0BF6A6E50D}"/>
    <cellStyle name="Moneda 2" xfId="6" xr:uid="{00000000-0005-0000-0000-000005000000}"/>
    <cellStyle name="Moneda 2 2" xfId="28" xr:uid="{8CCE0C96-1469-4550-AC54-1FA53AA60CFA}"/>
    <cellStyle name="Moneda 2 3" xfId="20" xr:uid="{B15E7202-4249-4AAB-8F11-851C51B1D2E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F1A2C493-2BC3-4B13-B044-01912A831867}"/>
    <cellStyle name="Normal 2 4" xfId="21" xr:uid="{C35AC4B2-63C3-4C53-94E9-4B7F1E1DE1AB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4A5D3A14-F4B1-4E3A-B1AB-406D8A78DD33}"/>
    <cellStyle name="Normal 6 2 3" xfId="23" xr:uid="{7A4F63DB-704D-4BA0-A46F-451145774C72}"/>
    <cellStyle name="Normal 6 3" xfId="30" xr:uid="{83D673DA-8D9C-4C3A-AB19-CECC12062073}"/>
    <cellStyle name="Normal 6 4" xfId="22" xr:uid="{E2696F12-7C5C-4BB5-8A2E-C3C2D1770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0"/>
  <sheetViews>
    <sheetView showGridLines="0" topLeftCell="A50" workbookViewId="0">
      <selection activeCell="D79" sqref="D7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61.5" customHeight="1" x14ac:dyDescent="0.2">
      <c r="A1" s="34" t="s">
        <v>174</v>
      </c>
      <c r="B1" s="35"/>
      <c r="C1" s="35"/>
      <c r="D1" s="35"/>
      <c r="E1" s="35"/>
      <c r="F1" s="35"/>
      <c r="G1" s="36"/>
    </row>
    <row r="2" spans="1:7" x14ac:dyDescent="0.2">
      <c r="A2" s="45"/>
      <c r="B2" s="15" t="s">
        <v>0</v>
      </c>
      <c r="C2" s="16"/>
      <c r="D2" s="16"/>
      <c r="E2" s="16"/>
      <c r="F2" s="17"/>
      <c r="G2" s="39" t="s">
        <v>1</v>
      </c>
    </row>
    <row r="3" spans="1:7" ht="24.95" customHeight="1" x14ac:dyDescent="0.2">
      <c r="A3" s="4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47"/>
      <c r="B4" s="12"/>
      <c r="C4" s="12"/>
      <c r="D4" s="12"/>
      <c r="E4" s="12"/>
      <c r="F4" s="12"/>
      <c r="G4" s="12"/>
    </row>
    <row r="5" spans="1:7" x14ac:dyDescent="0.2">
      <c r="A5" s="48" t="s">
        <v>127</v>
      </c>
      <c r="B5" s="4">
        <v>10035696.890000001</v>
      </c>
      <c r="C5" s="4">
        <v>2182613.67</v>
      </c>
      <c r="D5" s="4">
        <v>12218310.560000001</v>
      </c>
      <c r="E5" s="4">
        <v>8050428.9000000004</v>
      </c>
      <c r="F5" s="4">
        <v>8050428.9000000004</v>
      </c>
      <c r="G5" s="4">
        <v>4167881.66</v>
      </c>
    </row>
    <row r="6" spans="1:7" x14ac:dyDescent="0.2">
      <c r="A6" s="48" t="s">
        <v>128</v>
      </c>
      <c r="B6" s="4">
        <v>2993601.09</v>
      </c>
      <c r="C6" s="4">
        <v>246655.33</v>
      </c>
      <c r="D6" s="4">
        <v>3240256.42</v>
      </c>
      <c r="E6" s="4">
        <v>1394590.53</v>
      </c>
      <c r="F6" s="4">
        <v>1394590.53</v>
      </c>
      <c r="G6" s="4">
        <v>1845665.89</v>
      </c>
    </row>
    <row r="7" spans="1:7" x14ac:dyDescent="0.2">
      <c r="A7" s="48" t="s">
        <v>129</v>
      </c>
      <c r="B7" s="4">
        <v>1718519.82</v>
      </c>
      <c r="C7" s="4">
        <v>358200</v>
      </c>
      <c r="D7" s="4">
        <v>2076719.82</v>
      </c>
      <c r="E7" s="4">
        <v>1073625.06</v>
      </c>
      <c r="F7" s="4">
        <v>1073625.06</v>
      </c>
      <c r="G7" s="4">
        <v>1003094.76</v>
      </c>
    </row>
    <row r="8" spans="1:7" x14ac:dyDescent="0.2">
      <c r="A8" s="48" t="s">
        <v>130</v>
      </c>
      <c r="B8" s="4">
        <v>1782441.85</v>
      </c>
      <c r="C8" s="4">
        <v>8657</v>
      </c>
      <c r="D8" s="4">
        <v>1791098.85</v>
      </c>
      <c r="E8" s="4">
        <v>786614.66</v>
      </c>
      <c r="F8" s="4">
        <v>786614.66</v>
      </c>
      <c r="G8" s="4">
        <v>1004484.1900000001</v>
      </c>
    </row>
    <row r="9" spans="1:7" x14ac:dyDescent="0.2">
      <c r="A9" s="48" t="s">
        <v>131</v>
      </c>
      <c r="B9" s="4">
        <v>33219693.469999999</v>
      </c>
      <c r="C9" s="4">
        <v>5017282.8</v>
      </c>
      <c r="D9" s="4">
        <v>38236976.269999996</v>
      </c>
      <c r="E9" s="4">
        <v>25683344.219999999</v>
      </c>
      <c r="F9" s="4">
        <v>25683344.219999999</v>
      </c>
      <c r="G9" s="4">
        <v>12553632.049999997</v>
      </c>
    </row>
    <row r="10" spans="1:7" x14ac:dyDescent="0.2">
      <c r="A10" s="48" t="s">
        <v>132</v>
      </c>
      <c r="B10" s="4">
        <v>1060629.29</v>
      </c>
      <c r="C10" s="4">
        <v>0</v>
      </c>
      <c r="D10" s="4">
        <v>1060629.29</v>
      </c>
      <c r="E10" s="4">
        <v>460032</v>
      </c>
      <c r="F10" s="4">
        <v>460032</v>
      </c>
      <c r="G10" s="4">
        <v>600597.29</v>
      </c>
    </row>
    <row r="11" spans="1:7" x14ac:dyDescent="0.2">
      <c r="A11" s="48" t="s">
        <v>133</v>
      </c>
      <c r="B11" s="4">
        <v>1281907.74</v>
      </c>
      <c r="C11" s="4">
        <v>162488.35</v>
      </c>
      <c r="D11" s="4">
        <v>1444396.09</v>
      </c>
      <c r="E11" s="4">
        <v>610427.21</v>
      </c>
      <c r="F11" s="4">
        <v>610427.21</v>
      </c>
      <c r="G11" s="4">
        <v>833968.88000000012</v>
      </c>
    </row>
    <row r="12" spans="1:7" x14ac:dyDescent="0.2">
      <c r="A12" s="48" t="s">
        <v>134</v>
      </c>
      <c r="B12" s="4">
        <v>1475772.24</v>
      </c>
      <c r="C12" s="4">
        <v>5500</v>
      </c>
      <c r="D12" s="4">
        <v>1481272.24</v>
      </c>
      <c r="E12" s="4">
        <v>649552.64000000001</v>
      </c>
      <c r="F12" s="4">
        <v>649552.64000000001</v>
      </c>
      <c r="G12" s="4">
        <v>831719.6</v>
      </c>
    </row>
    <row r="13" spans="1:7" x14ac:dyDescent="0.2">
      <c r="A13" s="48" t="s">
        <v>135</v>
      </c>
      <c r="B13" s="4">
        <v>554296.75</v>
      </c>
      <c r="C13" s="4">
        <v>24800</v>
      </c>
      <c r="D13" s="4">
        <v>579096.75</v>
      </c>
      <c r="E13" s="4">
        <v>254714.85</v>
      </c>
      <c r="F13" s="4">
        <v>254714.85</v>
      </c>
      <c r="G13" s="4">
        <v>324381.90000000002</v>
      </c>
    </row>
    <row r="14" spans="1:7" x14ac:dyDescent="0.2">
      <c r="A14" s="48" t="s">
        <v>136</v>
      </c>
      <c r="B14" s="4">
        <v>511499.41</v>
      </c>
      <c r="C14" s="4">
        <v>-17200</v>
      </c>
      <c r="D14" s="4">
        <v>494299.41</v>
      </c>
      <c r="E14" s="4">
        <v>208041.71</v>
      </c>
      <c r="F14" s="4">
        <v>208041.71</v>
      </c>
      <c r="G14" s="4">
        <v>286257.69999999995</v>
      </c>
    </row>
    <row r="15" spans="1:7" x14ac:dyDescent="0.2">
      <c r="A15" s="48" t="s">
        <v>137</v>
      </c>
      <c r="B15" s="4">
        <v>2800014.79</v>
      </c>
      <c r="C15" s="4">
        <v>109431.12</v>
      </c>
      <c r="D15" s="4">
        <v>2909445.91</v>
      </c>
      <c r="E15" s="4">
        <v>1338296.74</v>
      </c>
      <c r="F15" s="4">
        <v>1338296.74</v>
      </c>
      <c r="G15" s="4">
        <v>1571149.1700000002</v>
      </c>
    </row>
    <row r="16" spans="1:7" x14ac:dyDescent="0.2">
      <c r="A16" s="48" t="s">
        <v>138</v>
      </c>
      <c r="B16" s="4">
        <v>14429693.58</v>
      </c>
      <c r="C16" s="4">
        <v>1616474.51</v>
      </c>
      <c r="D16" s="4">
        <v>16046168.09</v>
      </c>
      <c r="E16" s="4">
        <v>6071906.79</v>
      </c>
      <c r="F16" s="4">
        <v>6071906.79</v>
      </c>
      <c r="G16" s="4">
        <v>9974261.3000000007</v>
      </c>
    </row>
    <row r="17" spans="1:7" x14ac:dyDescent="0.2">
      <c r="A17" s="48" t="s">
        <v>139</v>
      </c>
      <c r="B17" s="4">
        <v>2866654.22</v>
      </c>
      <c r="C17" s="4">
        <v>140631.92000000001</v>
      </c>
      <c r="D17" s="4">
        <v>3007286.14</v>
      </c>
      <c r="E17" s="4">
        <v>1316743.1599999999</v>
      </c>
      <c r="F17" s="4">
        <v>1316743.1599999999</v>
      </c>
      <c r="G17" s="4">
        <v>1690542.9800000002</v>
      </c>
    </row>
    <row r="18" spans="1:7" x14ac:dyDescent="0.2">
      <c r="A18" s="48" t="s">
        <v>140</v>
      </c>
      <c r="B18" s="4">
        <v>3554741.49</v>
      </c>
      <c r="C18" s="4">
        <v>140080</v>
      </c>
      <c r="D18" s="4">
        <v>3694821.49</v>
      </c>
      <c r="E18" s="4">
        <v>1743842.77</v>
      </c>
      <c r="F18" s="4">
        <v>1743842.77</v>
      </c>
      <c r="G18" s="4">
        <v>1950978.7200000002</v>
      </c>
    </row>
    <row r="19" spans="1:7" x14ac:dyDescent="0.2">
      <c r="A19" s="48" t="s">
        <v>141</v>
      </c>
      <c r="B19" s="4">
        <v>35182786.850000001</v>
      </c>
      <c r="C19" s="4">
        <v>-11866374.91</v>
      </c>
      <c r="D19" s="4">
        <v>23316411.940000001</v>
      </c>
      <c r="E19" s="4">
        <v>2614891.6800000002</v>
      </c>
      <c r="F19" s="4">
        <v>2614891.6800000002</v>
      </c>
      <c r="G19" s="4">
        <v>20701520.260000002</v>
      </c>
    </row>
    <row r="20" spans="1:7" x14ac:dyDescent="0.2">
      <c r="A20" s="48" t="s">
        <v>142</v>
      </c>
      <c r="B20" s="4">
        <v>891751.59</v>
      </c>
      <c r="C20" s="4">
        <v>248300</v>
      </c>
      <c r="D20" s="4">
        <v>1140051.5899999999</v>
      </c>
      <c r="E20" s="4">
        <v>484385.95</v>
      </c>
      <c r="F20" s="4">
        <v>484385.95</v>
      </c>
      <c r="G20" s="4">
        <v>655665.6399999999</v>
      </c>
    </row>
    <row r="21" spans="1:7" x14ac:dyDescent="0.2">
      <c r="A21" s="48" t="s">
        <v>143</v>
      </c>
      <c r="B21" s="4">
        <v>7720216.71</v>
      </c>
      <c r="C21" s="4">
        <v>688605.7</v>
      </c>
      <c r="D21" s="4">
        <v>8408822.4100000001</v>
      </c>
      <c r="E21" s="4">
        <v>1435816.2</v>
      </c>
      <c r="F21" s="4">
        <v>1435816.2</v>
      </c>
      <c r="G21" s="4">
        <v>6973006.21</v>
      </c>
    </row>
    <row r="22" spans="1:7" x14ac:dyDescent="0.2">
      <c r="A22" s="48" t="s">
        <v>144</v>
      </c>
      <c r="B22" s="4">
        <v>2168800.5299999998</v>
      </c>
      <c r="C22" s="4">
        <v>0</v>
      </c>
      <c r="D22" s="4">
        <v>2168800.5299999998</v>
      </c>
      <c r="E22" s="4">
        <v>965083.59</v>
      </c>
      <c r="F22" s="4">
        <v>965083.59</v>
      </c>
      <c r="G22" s="4">
        <v>1203716.94</v>
      </c>
    </row>
    <row r="23" spans="1:7" x14ac:dyDescent="0.2">
      <c r="A23" s="48" t="s">
        <v>145</v>
      </c>
      <c r="B23" s="4">
        <v>71558026.719999999</v>
      </c>
      <c r="C23" s="4">
        <v>3923823.1</v>
      </c>
      <c r="D23" s="4">
        <v>75481849.819999993</v>
      </c>
      <c r="E23" s="4">
        <v>35184571.840000004</v>
      </c>
      <c r="F23" s="4">
        <v>35131469.439999998</v>
      </c>
      <c r="G23" s="4">
        <v>40297277.979999989</v>
      </c>
    </row>
    <row r="24" spans="1:7" x14ac:dyDescent="0.2">
      <c r="A24" s="48" t="s">
        <v>146</v>
      </c>
      <c r="B24" s="4">
        <v>12710658.039999999</v>
      </c>
      <c r="C24" s="4">
        <v>465132.27</v>
      </c>
      <c r="D24" s="4">
        <v>13175790.309999999</v>
      </c>
      <c r="E24" s="4">
        <v>5755903.1200000001</v>
      </c>
      <c r="F24" s="4">
        <v>5755903.1200000001</v>
      </c>
      <c r="G24" s="4">
        <v>7419887.1899999985</v>
      </c>
    </row>
    <row r="25" spans="1:7" x14ac:dyDescent="0.2">
      <c r="A25" s="48" t="s">
        <v>147</v>
      </c>
      <c r="B25" s="4">
        <v>8618597.0600000005</v>
      </c>
      <c r="C25" s="4">
        <v>49473669.229999997</v>
      </c>
      <c r="D25" s="4">
        <v>58092266.289999999</v>
      </c>
      <c r="E25" s="4">
        <v>29403378.120000001</v>
      </c>
      <c r="F25" s="4">
        <v>29351901.120000001</v>
      </c>
      <c r="G25" s="4">
        <v>28688888.169999998</v>
      </c>
    </row>
    <row r="26" spans="1:7" x14ac:dyDescent="0.2">
      <c r="A26" s="48" t="s">
        <v>148</v>
      </c>
      <c r="B26" s="4">
        <v>6507945.3899999997</v>
      </c>
      <c r="C26" s="4">
        <v>368936.55</v>
      </c>
      <c r="D26" s="4">
        <v>6876881.9399999995</v>
      </c>
      <c r="E26" s="4">
        <v>3074981.19</v>
      </c>
      <c r="F26" s="4">
        <v>3074482.39</v>
      </c>
      <c r="G26" s="4">
        <v>3801900.7499999995</v>
      </c>
    </row>
    <row r="27" spans="1:7" x14ac:dyDescent="0.2">
      <c r="A27" s="48" t="s">
        <v>149</v>
      </c>
      <c r="B27" s="4">
        <v>16471994.609999999</v>
      </c>
      <c r="C27" s="4">
        <v>382218.33</v>
      </c>
      <c r="D27" s="4">
        <v>16854212.939999998</v>
      </c>
      <c r="E27" s="4">
        <v>7336414.6100000003</v>
      </c>
      <c r="F27" s="4">
        <v>7336414.6100000003</v>
      </c>
      <c r="G27" s="4">
        <v>9517798.3299999982</v>
      </c>
    </row>
    <row r="28" spans="1:7" x14ac:dyDescent="0.2">
      <c r="A28" s="48" t="s">
        <v>150</v>
      </c>
      <c r="B28" s="4">
        <v>4334423.03</v>
      </c>
      <c r="C28" s="4">
        <v>122361.53</v>
      </c>
      <c r="D28" s="4">
        <v>4456784.5600000005</v>
      </c>
      <c r="E28" s="4">
        <v>2213740.41</v>
      </c>
      <c r="F28" s="4">
        <v>2213740.41</v>
      </c>
      <c r="G28" s="4">
        <v>2243044.1500000004</v>
      </c>
    </row>
    <row r="29" spans="1:7" x14ac:dyDescent="0.2">
      <c r="A29" s="48" t="s">
        <v>151</v>
      </c>
      <c r="B29" s="4">
        <v>2689623.53</v>
      </c>
      <c r="C29" s="4">
        <v>10000</v>
      </c>
      <c r="D29" s="4">
        <v>2699623.53</v>
      </c>
      <c r="E29" s="4">
        <v>1216592.01</v>
      </c>
      <c r="F29" s="4">
        <v>1216592.01</v>
      </c>
      <c r="G29" s="4">
        <v>1483031.5199999998</v>
      </c>
    </row>
    <row r="30" spans="1:7" x14ac:dyDescent="0.2">
      <c r="A30" s="48" t="s">
        <v>152</v>
      </c>
      <c r="B30" s="4">
        <v>1468790.53</v>
      </c>
      <c r="C30" s="4">
        <v>0</v>
      </c>
      <c r="D30" s="4">
        <v>1468790.53</v>
      </c>
      <c r="E30" s="4">
        <v>601633.18000000005</v>
      </c>
      <c r="F30" s="4">
        <v>601633.18000000005</v>
      </c>
      <c r="G30" s="4">
        <v>867157.35</v>
      </c>
    </row>
    <row r="31" spans="1:7" x14ac:dyDescent="0.2">
      <c r="A31" s="48" t="s">
        <v>153</v>
      </c>
      <c r="B31" s="4">
        <v>12346754.609999999</v>
      </c>
      <c r="C31" s="4">
        <v>1539142.33</v>
      </c>
      <c r="D31" s="4">
        <v>13885896.939999999</v>
      </c>
      <c r="E31" s="4">
        <v>7797367.4400000004</v>
      </c>
      <c r="F31" s="4">
        <v>7797367.4400000004</v>
      </c>
      <c r="G31" s="4">
        <v>6088529.4999999991</v>
      </c>
    </row>
    <row r="32" spans="1:7" x14ac:dyDescent="0.2">
      <c r="A32" s="48" t="s">
        <v>154</v>
      </c>
      <c r="B32" s="4">
        <v>4907325.7</v>
      </c>
      <c r="C32" s="4">
        <v>368003.37</v>
      </c>
      <c r="D32" s="4">
        <v>5275329.07</v>
      </c>
      <c r="E32" s="4">
        <v>2824782.44</v>
      </c>
      <c r="F32" s="4">
        <v>2798548.99</v>
      </c>
      <c r="G32" s="4">
        <v>2450546.6300000004</v>
      </c>
    </row>
    <row r="33" spans="1:7" x14ac:dyDescent="0.2">
      <c r="A33" s="48" t="s">
        <v>155</v>
      </c>
      <c r="B33" s="4">
        <v>3660557.79</v>
      </c>
      <c r="C33" s="4">
        <v>49600.32</v>
      </c>
      <c r="D33" s="4">
        <v>3710158.11</v>
      </c>
      <c r="E33" s="4">
        <v>1699329.1</v>
      </c>
      <c r="F33" s="4">
        <v>1696879.1</v>
      </c>
      <c r="G33" s="4">
        <v>2010829.0099999998</v>
      </c>
    </row>
    <row r="34" spans="1:7" x14ac:dyDescent="0.2">
      <c r="A34" s="48" t="s">
        <v>156</v>
      </c>
      <c r="B34" s="4">
        <v>2210084.94</v>
      </c>
      <c r="C34" s="4">
        <v>25800</v>
      </c>
      <c r="D34" s="4">
        <v>2235884.94</v>
      </c>
      <c r="E34" s="4">
        <v>1056187.43</v>
      </c>
      <c r="F34" s="4">
        <v>1056187.43</v>
      </c>
      <c r="G34" s="4">
        <v>1179697.51</v>
      </c>
    </row>
    <row r="35" spans="1:7" x14ac:dyDescent="0.2">
      <c r="A35" s="48" t="s">
        <v>157</v>
      </c>
      <c r="B35" s="4">
        <v>1632873.53</v>
      </c>
      <c r="C35" s="4">
        <v>2082300</v>
      </c>
      <c r="D35" s="4">
        <v>3715173.5300000003</v>
      </c>
      <c r="E35" s="4">
        <v>500007.25</v>
      </c>
      <c r="F35" s="4">
        <v>500007.25</v>
      </c>
      <c r="G35" s="4">
        <v>3215166.2800000003</v>
      </c>
    </row>
    <row r="36" spans="1:7" x14ac:dyDescent="0.2">
      <c r="A36" s="48" t="s">
        <v>158</v>
      </c>
      <c r="B36" s="4">
        <v>2096204.18</v>
      </c>
      <c r="C36" s="4">
        <v>1700120</v>
      </c>
      <c r="D36" s="4">
        <v>3796324.1799999997</v>
      </c>
      <c r="E36" s="4">
        <v>1306747.48</v>
      </c>
      <c r="F36" s="4">
        <v>1306747.48</v>
      </c>
      <c r="G36" s="4">
        <v>2489576.6999999997</v>
      </c>
    </row>
    <row r="37" spans="1:7" x14ac:dyDescent="0.2">
      <c r="A37" s="48" t="s">
        <v>159</v>
      </c>
      <c r="B37" s="4">
        <v>6059445.5700000003</v>
      </c>
      <c r="C37" s="4">
        <v>356858.4</v>
      </c>
      <c r="D37" s="4">
        <v>6416303.9700000007</v>
      </c>
      <c r="E37" s="4">
        <v>3055961.79</v>
      </c>
      <c r="F37" s="4">
        <v>3055961.79</v>
      </c>
      <c r="G37" s="4">
        <v>3360342.1800000006</v>
      </c>
    </row>
    <row r="38" spans="1:7" x14ac:dyDescent="0.2">
      <c r="A38" s="48" t="s">
        <v>160</v>
      </c>
      <c r="B38" s="4">
        <v>4689915.68</v>
      </c>
      <c r="C38" s="4">
        <v>140603</v>
      </c>
      <c r="D38" s="4">
        <v>4830518.68</v>
      </c>
      <c r="E38" s="4">
        <v>2814870.12</v>
      </c>
      <c r="F38" s="4">
        <v>2814870.12</v>
      </c>
      <c r="G38" s="4">
        <v>2015648.5599999996</v>
      </c>
    </row>
    <row r="39" spans="1:7" x14ac:dyDescent="0.2">
      <c r="A39" s="48" t="s">
        <v>161</v>
      </c>
      <c r="B39" s="4">
        <v>505224.63</v>
      </c>
      <c r="C39" s="4">
        <v>-423.31</v>
      </c>
      <c r="D39" s="4">
        <v>504801.32</v>
      </c>
      <c r="E39" s="4">
        <v>212026.69</v>
      </c>
      <c r="F39" s="4">
        <v>212026.69</v>
      </c>
      <c r="G39" s="4">
        <v>292774.63</v>
      </c>
    </row>
    <row r="40" spans="1:7" x14ac:dyDescent="0.2">
      <c r="A40" s="48" t="s">
        <v>162</v>
      </c>
      <c r="B40" s="4">
        <v>1977710.62</v>
      </c>
      <c r="C40" s="4">
        <v>54943.49</v>
      </c>
      <c r="D40" s="4">
        <v>2032654.11</v>
      </c>
      <c r="E40" s="4">
        <v>905554.3</v>
      </c>
      <c r="F40" s="4">
        <v>905554.3</v>
      </c>
      <c r="G40" s="4">
        <v>1127099.81</v>
      </c>
    </row>
    <row r="41" spans="1:7" x14ac:dyDescent="0.2">
      <c r="A41" s="48" t="s">
        <v>163</v>
      </c>
      <c r="B41" s="4">
        <v>2995168.23</v>
      </c>
      <c r="C41" s="4">
        <v>1129428.69</v>
      </c>
      <c r="D41" s="4">
        <v>4124596.92</v>
      </c>
      <c r="E41" s="4">
        <v>841722.66</v>
      </c>
      <c r="F41" s="4">
        <v>841722.66</v>
      </c>
      <c r="G41" s="4">
        <v>3282874.26</v>
      </c>
    </row>
    <row r="42" spans="1:7" x14ac:dyDescent="0.2">
      <c r="A42" s="48" t="s">
        <v>164</v>
      </c>
      <c r="B42" s="4">
        <v>465973.18</v>
      </c>
      <c r="C42" s="4">
        <v>0</v>
      </c>
      <c r="D42" s="4">
        <v>465973.18</v>
      </c>
      <c r="E42" s="4">
        <v>200179.48</v>
      </c>
      <c r="F42" s="4">
        <v>200179.48</v>
      </c>
      <c r="G42" s="4">
        <v>265793.69999999995</v>
      </c>
    </row>
    <row r="43" spans="1:7" x14ac:dyDescent="0.2">
      <c r="A43" s="48" t="s">
        <v>165</v>
      </c>
      <c r="B43" s="4">
        <v>742283.06</v>
      </c>
      <c r="C43" s="4">
        <v>59221</v>
      </c>
      <c r="D43" s="4">
        <v>801504.06</v>
      </c>
      <c r="E43" s="4">
        <v>364215.53</v>
      </c>
      <c r="F43" s="4">
        <v>333465.53000000003</v>
      </c>
      <c r="G43" s="4">
        <v>437288.53</v>
      </c>
    </row>
    <row r="44" spans="1:7" x14ac:dyDescent="0.2">
      <c r="A44" s="48" t="s">
        <v>166</v>
      </c>
      <c r="B44" s="4">
        <v>3822937.08</v>
      </c>
      <c r="C44" s="4">
        <v>905422.69</v>
      </c>
      <c r="D44" s="4">
        <v>4728359.7699999996</v>
      </c>
      <c r="E44" s="4">
        <v>2132475.37</v>
      </c>
      <c r="F44" s="4">
        <v>2132475.37</v>
      </c>
      <c r="G44" s="4">
        <v>2595884.3999999994</v>
      </c>
    </row>
    <row r="45" spans="1:7" x14ac:dyDescent="0.2">
      <c r="A45" s="48" t="s">
        <v>167</v>
      </c>
      <c r="B45" s="4">
        <v>506073.18</v>
      </c>
      <c r="C45" s="4">
        <v>159940</v>
      </c>
      <c r="D45" s="4">
        <v>666013.17999999993</v>
      </c>
      <c r="E45" s="4">
        <v>247614.87</v>
      </c>
      <c r="F45" s="4">
        <v>247614.87</v>
      </c>
      <c r="G45" s="4">
        <v>418398.30999999994</v>
      </c>
    </row>
    <row r="46" spans="1:7" x14ac:dyDescent="0.2">
      <c r="A46" s="18"/>
      <c r="B46" s="4"/>
      <c r="C46" s="4"/>
      <c r="D46" s="4"/>
      <c r="E46" s="4"/>
      <c r="F46" s="4"/>
      <c r="G46" s="4"/>
    </row>
    <row r="47" spans="1:7" x14ac:dyDescent="0.2">
      <c r="A47" s="49" t="s">
        <v>8</v>
      </c>
      <c r="B47" s="8">
        <f t="shared" ref="B47:G47" si="0">SUM(B5:B46)</f>
        <v>297227309.19999993</v>
      </c>
      <c r="C47" s="8">
        <f t="shared" si="0"/>
        <v>62383246.479999982</v>
      </c>
      <c r="D47" s="8">
        <f t="shared" si="0"/>
        <v>359610555.68000001</v>
      </c>
      <c r="E47" s="8">
        <f t="shared" si="0"/>
        <v>165888595.09</v>
      </c>
      <c r="F47" s="8">
        <f t="shared" si="0"/>
        <v>165724083.44000003</v>
      </c>
      <c r="G47" s="8">
        <f t="shared" si="0"/>
        <v>193721960.58999997</v>
      </c>
    </row>
    <row r="49" spans="1:7" hidden="1" x14ac:dyDescent="0.2"/>
    <row r="50" spans="1:7" ht="58.5" customHeight="1" x14ac:dyDescent="0.2">
      <c r="A50" s="34" t="s">
        <v>175</v>
      </c>
      <c r="B50" s="35"/>
      <c r="C50" s="35"/>
      <c r="D50" s="35"/>
      <c r="E50" s="35"/>
      <c r="F50" s="35"/>
      <c r="G50" s="36"/>
    </row>
    <row r="51" spans="1:7" x14ac:dyDescent="0.2">
      <c r="A51" s="45"/>
      <c r="B51" s="15" t="s">
        <v>0</v>
      </c>
      <c r="C51" s="16"/>
      <c r="D51" s="16"/>
      <c r="E51" s="16"/>
      <c r="F51" s="17"/>
      <c r="G51" s="39" t="s">
        <v>1</v>
      </c>
    </row>
    <row r="52" spans="1:7" ht="22.5" x14ac:dyDescent="0.2">
      <c r="A52" s="46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40"/>
    </row>
    <row r="53" spans="1:7" x14ac:dyDescent="0.2">
      <c r="A53" s="50"/>
      <c r="B53" s="9"/>
      <c r="C53" s="9"/>
      <c r="D53" s="9"/>
      <c r="E53" s="9"/>
      <c r="F53" s="9"/>
      <c r="G53" s="9"/>
    </row>
    <row r="54" spans="1:7" x14ac:dyDescent="0.2">
      <c r="A54" s="18" t="s">
        <v>9</v>
      </c>
      <c r="B54" s="4">
        <v>0</v>
      </c>
      <c r="C54" s="4">
        <v>0</v>
      </c>
      <c r="D54" s="4">
        <f>B54+C54</f>
        <v>0</v>
      </c>
      <c r="E54" s="4">
        <v>0</v>
      </c>
      <c r="F54" s="4">
        <v>0</v>
      </c>
      <c r="G54" s="4">
        <f>D54-E54</f>
        <v>0</v>
      </c>
    </row>
    <row r="55" spans="1:7" x14ac:dyDescent="0.2">
      <c r="A55" s="18" t="s">
        <v>10</v>
      </c>
      <c r="B55" s="4">
        <v>0</v>
      </c>
      <c r="C55" s="4">
        <v>0</v>
      </c>
      <c r="D55" s="4">
        <f t="shared" ref="D55:D57" si="1">B55+C55</f>
        <v>0</v>
      </c>
      <c r="E55" s="4">
        <v>0</v>
      </c>
      <c r="F55" s="4">
        <v>0</v>
      </c>
      <c r="G55" s="4">
        <f t="shared" ref="G55:G57" si="2">D55-E55</f>
        <v>0</v>
      </c>
    </row>
    <row r="56" spans="1:7" x14ac:dyDescent="0.2">
      <c r="A56" s="18" t="s">
        <v>11</v>
      </c>
      <c r="B56" s="4">
        <v>0</v>
      </c>
      <c r="C56" s="4">
        <v>0</v>
      </c>
      <c r="D56" s="4">
        <f t="shared" si="1"/>
        <v>0</v>
      </c>
      <c r="E56" s="4">
        <v>0</v>
      </c>
      <c r="F56" s="4">
        <v>0</v>
      </c>
      <c r="G56" s="4">
        <f t="shared" si="2"/>
        <v>0</v>
      </c>
    </row>
    <row r="57" spans="1:7" x14ac:dyDescent="0.2">
      <c r="A57" s="18" t="s">
        <v>12</v>
      </c>
      <c r="B57" s="4">
        <v>0</v>
      </c>
      <c r="C57" s="4">
        <v>0</v>
      </c>
      <c r="D57" s="4">
        <f t="shared" si="1"/>
        <v>0</v>
      </c>
      <c r="E57" s="4">
        <v>0</v>
      </c>
      <c r="F57" s="4">
        <v>0</v>
      </c>
      <c r="G57" s="4">
        <f t="shared" si="2"/>
        <v>0</v>
      </c>
    </row>
    <row r="58" spans="1:7" x14ac:dyDescent="0.2">
      <c r="A58" s="2"/>
      <c r="B58" s="4"/>
      <c r="C58" s="4"/>
      <c r="D58" s="4"/>
      <c r="E58" s="4"/>
      <c r="F58" s="4"/>
      <c r="G58" s="4"/>
    </row>
    <row r="59" spans="1:7" x14ac:dyDescent="0.2">
      <c r="A59" s="49" t="s">
        <v>8</v>
      </c>
      <c r="B59" s="8">
        <f t="shared" ref="B59:G59" si="3">SUM(B54:B57)</f>
        <v>0</v>
      </c>
      <c r="C59" s="8">
        <f t="shared" si="3"/>
        <v>0</v>
      </c>
      <c r="D59" s="8">
        <f t="shared" si="3"/>
        <v>0</v>
      </c>
      <c r="E59" s="8">
        <f t="shared" si="3"/>
        <v>0</v>
      </c>
      <c r="F59" s="8">
        <f t="shared" si="3"/>
        <v>0</v>
      </c>
      <c r="G59" s="8">
        <f t="shared" si="3"/>
        <v>0</v>
      </c>
    </row>
    <row r="61" spans="1:7" hidden="1" x14ac:dyDescent="0.2"/>
    <row r="62" spans="1:7" ht="60" customHeight="1" x14ac:dyDescent="0.2">
      <c r="A62" s="34" t="s">
        <v>176</v>
      </c>
      <c r="B62" s="35"/>
      <c r="C62" s="35"/>
      <c r="D62" s="35"/>
      <c r="E62" s="35"/>
      <c r="F62" s="35"/>
      <c r="G62" s="36"/>
    </row>
    <row r="63" spans="1:7" x14ac:dyDescent="0.2">
      <c r="A63" s="45"/>
      <c r="B63" s="15" t="s">
        <v>0</v>
      </c>
      <c r="C63" s="16"/>
      <c r="D63" s="16"/>
      <c r="E63" s="16"/>
      <c r="F63" s="17"/>
      <c r="G63" s="39" t="s">
        <v>1</v>
      </c>
    </row>
    <row r="64" spans="1:7" ht="22.5" x14ac:dyDescent="0.2">
      <c r="A64" s="46" t="s">
        <v>2</v>
      </c>
      <c r="B64" s="3" t="s">
        <v>3</v>
      </c>
      <c r="C64" s="3" t="s">
        <v>4</v>
      </c>
      <c r="D64" s="3" t="s">
        <v>5</v>
      </c>
      <c r="E64" s="3" t="s">
        <v>6</v>
      </c>
      <c r="F64" s="3" t="s">
        <v>7</v>
      </c>
      <c r="G64" s="40"/>
    </row>
    <row r="65" spans="1:7" x14ac:dyDescent="0.2">
      <c r="A65" s="50"/>
      <c r="B65" s="9"/>
      <c r="C65" s="9"/>
      <c r="D65" s="9"/>
      <c r="E65" s="9"/>
      <c r="F65" s="9"/>
      <c r="G65" s="9"/>
    </row>
    <row r="66" spans="1:7" ht="22.5" x14ac:dyDescent="0.2">
      <c r="A66" s="51" t="s">
        <v>13</v>
      </c>
      <c r="B66" s="4">
        <v>0</v>
      </c>
      <c r="C66" s="4">
        <v>0</v>
      </c>
      <c r="D66" s="4">
        <f t="shared" ref="D66:D78" si="4">B66+C66</f>
        <v>0</v>
      </c>
      <c r="E66" s="4">
        <v>0</v>
      </c>
      <c r="F66" s="4">
        <v>0</v>
      </c>
      <c r="G66" s="4">
        <f t="shared" ref="G66:G78" si="5">D66-E66</f>
        <v>0</v>
      </c>
    </row>
    <row r="67" spans="1:7" ht="4.5" customHeight="1" x14ac:dyDescent="0.2">
      <c r="A67" s="51"/>
      <c r="B67" s="4"/>
      <c r="C67" s="4"/>
      <c r="D67" s="4"/>
      <c r="E67" s="4"/>
      <c r="F67" s="4"/>
      <c r="G67" s="4"/>
    </row>
    <row r="68" spans="1:7" x14ac:dyDescent="0.2">
      <c r="A68" s="51" t="s">
        <v>14</v>
      </c>
      <c r="B68" s="4">
        <v>0</v>
      </c>
      <c r="C68" s="4">
        <v>0</v>
      </c>
      <c r="D68" s="4">
        <f t="shared" si="4"/>
        <v>0</v>
      </c>
      <c r="E68" s="4">
        <v>0</v>
      </c>
      <c r="F68" s="4">
        <v>0</v>
      </c>
      <c r="G68" s="4">
        <f t="shared" si="5"/>
        <v>0</v>
      </c>
    </row>
    <row r="69" spans="1:7" ht="5.25" customHeight="1" x14ac:dyDescent="0.2">
      <c r="A69" s="51"/>
      <c r="B69" s="4"/>
      <c r="C69" s="4"/>
      <c r="D69" s="4"/>
      <c r="E69" s="4"/>
      <c r="F69" s="4"/>
      <c r="G69" s="4"/>
    </row>
    <row r="70" spans="1:7" ht="22.5" x14ac:dyDescent="0.2">
      <c r="A70" s="51" t="s">
        <v>15</v>
      </c>
      <c r="B70" s="4">
        <v>0</v>
      </c>
      <c r="C70" s="4">
        <v>0</v>
      </c>
      <c r="D70" s="4">
        <f t="shared" si="4"/>
        <v>0</v>
      </c>
      <c r="E70" s="4">
        <v>0</v>
      </c>
      <c r="F70" s="4">
        <v>0</v>
      </c>
      <c r="G70" s="4">
        <f t="shared" si="5"/>
        <v>0</v>
      </c>
    </row>
    <row r="71" spans="1:7" x14ac:dyDescent="0.2">
      <c r="A71" s="51"/>
      <c r="B71" s="4"/>
      <c r="C71" s="4"/>
      <c r="D71" s="4"/>
      <c r="E71" s="4"/>
      <c r="F71" s="4"/>
      <c r="G71" s="4"/>
    </row>
    <row r="72" spans="1:7" ht="22.5" x14ac:dyDescent="0.2">
      <c r="A72" s="51" t="s">
        <v>16</v>
      </c>
      <c r="B72" s="4">
        <v>0</v>
      </c>
      <c r="C72" s="4">
        <v>0</v>
      </c>
      <c r="D72" s="4">
        <f t="shared" si="4"/>
        <v>0</v>
      </c>
      <c r="E72" s="4">
        <v>0</v>
      </c>
      <c r="F72" s="4">
        <v>0</v>
      </c>
      <c r="G72" s="4">
        <f t="shared" si="5"/>
        <v>0</v>
      </c>
    </row>
    <row r="73" spans="1:7" ht="8.25" customHeight="1" x14ac:dyDescent="0.2">
      <c r="A73" s="51"/>
      <c r="B73" s="4"/>
      <c r="C73" s="4"/>
      <c r="D73" s="4"/>
      <c r="E73" s="4"/>
      <c r="F73" s="4"/>
      <c r="G73" s="4"/>
    </row>
    <row r="74" spans="1:7" ht="22.5" x14ac:dyDescent="0.2">
      <c r="A74" s="51" t="s">
        <v>17</v>
      </c>
      <c r="B74" s="4">
        <v>0</v>
      </c>
      <c r="C74" s="4">
        <v>0</v>
      </c>
      <c r="D74" s="4">
        <f t="shared" si="4"/>
        <v>0</v>
      </c>
      <c r="E74" s="4">
        <v>0</v>
      </c>
      <c r="F74" s="4">
        <v>0</v>
      </c>
      <c r="G74" s="4">
        <f t="shared" si="5"/>
        <v>0</v>
      </c>
    </row>
    <row r="75" spans="1:7" x14ac:dyDescent="0.2">
      <c r="A75" s="51"/>
      <c r="B75" s="4"/>
      <c r="C75" s="4"/>
      <c r="D75" s="4"/>
      <c r="E75" s="4"/>
      <c r="F75" s="4"/>
      <c r="G75" s="4"/>
    </row>
    <row r="76" spans="1:7" ht="22.5" x14ac:dyDescent="0.2">
      <c r="A76" s="52" t="s">
        <v>18</v>
      </c>
      <c r="B76" s="4">
        <v>0</v>
      </c>
      <c r="C76" s="4">
        <v>0</v>
      </c>
      <c r="D76" s="4">
        <f t="shared" si="4"/>
        <v>0</v>
      </c>
      <c r="E76" s="4">
        <v>0</v>
      </c>
      <c r="F76" s="4">
        <v>0</v>
      </c>
      <c r="G76" s="4">
        <f t="shared" si="5"/>
        <v>0</v>
      </c>
    </row>
    <row r="77" spans="1:7" ht="7.5" customHeight="1" x14ac:dyDescent="0.2">
      <c r="A77" s="51"/>
      <c r="B77" s="4"/>
      <c r="C77" s="4"/>
      <c r="D77" s="4"/>
      <c r="E77" s="4"/>
      <c r="F77" s="4"/>
      <c r="G77" s="4"/>
    </row>
    <row r="78" spans="1:7" x14ac:dyDescent="0.2">
      <c r="A78" s="51" t="s">
        <v>19</v>
      </c>
      <c r="B78" s="4">
        <v>0</v>
      </c>
      <c r="C78" s="4">
        <v>0</v>
      </c>
      <c r="D78" s="4">
        <f t="shared" si="4"/>
        <v>0</v>
      </c>
      <c r="E78" s="4">
        <v>0</v>
      </c>
      <c r="F78" s="4">
        <v>0</v>
      </c>
      <c r="G78" s="4">
        <f t="shared" si="5"/>
        <v>0</v>
      </c>
    </row>
    <row r="79" spans="1:7" ht="6" customHeight="1" x14ac:dyDescent="0.2">
      <c r="A79" s="51"/>
      <c r="B79" s="10"/>
      <c r="C79" s="10"/>
      <c r="D79" s="10"/>
      <c r="E79" s="10"/>
      <c r="F79" s="10"/>
      <c r="G79" s="10"/>
    </row>
    <row r="80" spans="1:7" x14ac:dyDescent="0.2">
      <c r="A80" s="51" t="s">
        <v>20</v>
      </c>
      <c r="B80" s="10">
        <v>25262411.940000001</v>
      </c>
      <c r="C80" s="10">
        <v>5000000</v>
      </c>
      <c r="D80" s="32">
        <f t="shared" ref="D80" si="6">B80+C80</f>
        <v>30262411.940000001</v>
      </c>
      <c r="E80" s="32">
        <v>22131205.940000001</v>
      </c>
      <c r="F80" s="32">
        <v>22131205.940000001</v>
      </c>
      <c r="G80" s="32">
        <f t="shared" ref="G80" si="7">D80-E80</f>
        <v>8131206</v>
      </c>
    </row>
    <row r="81" spans="1:7" x14ac:dyDescent="0.2">
      <c r="A81" s="53"/>
      <c r="B81" s="11"/>
      <c r="C81" s="11"/>
      <c r="D81" s="11"/>
      <c r="E81" s="11"/>
      <c r="F81" s="11"/>
      <c r="G81" s="11"/>
    </row>
    <row r="82" spans="1:7" x14ac:dyDescent="0.2">
      <c r="A82" s="49" t="s">
        <v>8</v>
      </c>
      <c r="B82" s="33">
        <f t="shared" ref="B82:G82" si="8">SUM(B66:B80)</f>
        <v>25262411.940000001</v>
      </c>
      <c r="C82" s="33">
        <f t="shared" si="8"/>
        <v>5000000</v>
      </c>
      <c r="D82" s="33">
        <f t="shared" si="8"/>
        <v>30262411.940000001</v>
      </c>
      <c r="E82" s="33">
        <f t="shared" si="8"/>
        <v>22131205.940000001</v>
      </c>
      <c r="F82" s="33">
        <f t="shared" si="8"/>
        <v>22131205.940000001</v>
      </c>
      <c r="G82" s="33">
        <f t="shared" si="8"/>
        <v>8131206</v>
      </c>
    </row>
    <row r="86" spans="1:7" ht="17.25" customHeight="1" x14ac:dyDescent="0.2">
      <c r="A86" s="28"/>
      <c r="B86"/>
      <c r="C86"/>
      <c r="D86" s="28"/>
      <c r="E86" s="28"/>
      <c r="F86" s="28"/>
    </row>
    <row r="87" spans="1:7" ht="12" x14ac:dyDescent="0.2">
      <c r="A87" s="30" t="s">
        <v>168</v>
      </c>
      <c r="B87"/>
      <c r="C87"/>
      <c r="D87" s="37" t="s">
        <v>169</v>
      </c>
      <c r="E87" s="37"/>
      <c r="F87" s="37"/>
    </row>
    <row r="88" spans="1:7" ht="57" customHeight="1" x14ac:dyDescent="0.2">
      <c r="A88" s="31" t="s">
        <v>170</v>
      </c>
      <c r="B88"/>
      <c r="C88"/>
      <c r="D88" s="38" t="s">
        <v>171</v>
      </c>
      <c r="E88" s="38"/>
      <c r="F88" s="38"/>
    </row>
    <row r="89" spans="1:7" ht="12" x14ac:dyDescent="0.2">
      <c r="A89" s="30" t="s">
        <v>172</v>
      </c>
      <c r="B89"/>
      <c r="C89"/>
      <c r="D89"/>
      <c r="E89"/>
      <c r="F89"/>
    </row>
    <row r="90" spans="1:7" ht="12" x14ac:dyDescent="0.2">
      <c r="A90" s="30" t="s">
        <v>173</v>
      </c>
      <c r="B90"/>
      <c r="C90"/>
      <c r="D90"/>
      <c r="E90"/>
      <c r="F90"/>
    </row>
  </sheetData>
  <sheetProtection formatCells="0" formatColumns="0" formatRows="0" insertRows="0" deleteRows="0" autoFilter="0"/>
  <mergeCells count="8">
    <mergeCell ref="A1:G1"/>
    <mergeCell ref="A50:G50"/>
    <mergeCell ref="A62:G62"/>
    <mergeCell ref="D87:F87"/>
    <mergeCell ref="D88:F88"/>
    <mergeCell ref="G2:G3"/>
    <mergeCell ref="G51:G52"/>
    <mergeCell ref="G63:G64"/>
  </mergeCells>
  <printOptions horizontalCentered="1"/>
  <pageMargins left="0.31496062992125984" right="0.31496062992125984" top="0.55118110236220474" bottom="0.35433070866141736" header="0.31496062992125984" footer="0.31496062992125984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workbookViewId="0">
      <selection sqref="A1:G1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64.5" customHeight="1" x14ac:dyDescent="0.2">
      <c r="A1" s="34" t="s">
        <v>178</v>
      </c>
      <c r="B1" s="35"/>
      <c r="C1" s="35"/>
      <c r="D1" s="35"/>
      <c r="E1" s="35"/>
      <c r="F1" s="35"/>
      <c r="G1" s="36"/>
    </row>
    <row r="2" spans="1:7" x14ac:dyDescent="0.2">
      <c r="A2" s="45"/>
      <c r="B2" s="15" t="s">
        <v>0</v>
      </c>
      <c r="C2" s="16"/>
      <c r="D2" s="16"/>
      <c r="E2" s="16"/>
      <c r="F2" s="17"/>
      <c r="G2" s="39" t="s">
        <v>1</v>
      </c>
    </row>
    <row r="3" spans="1:7" ht="24.95" customHeight="1" x14ac:dyDescent="0.2">
      <c r="A3" s="5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55"/>
      <c r="B4" s="7"/>
      <c r="C4" s="7"/>
      <c r="D4" s="7"/>
      <c r="E4" s="7"/>
      <c r="F4" s="7"/>
      <c r="G4" s="7"/>
    </row>
    <row r="5" spans="1:7" x14ac:dyDescent="0.2">
      <c r="A5" s="56" t="s">
        <v>21</v>
      </c>
      <c r="B5" s="4">
        <v>259273535.63</v>
      </c>
      <c r="C5" s="4">
        <v>22843711.219999999</v>
      </c>
      <c r="D5" s="4">
        <f>B5+C5</f>
        <v>282117246.85000002</v>
      </c>
      <c r="E5" s="4">
        <v>134555437.15000001</v>
      </c>
      <c r="F5" s="4">
        <v>134421675.5</v>
      </c>
      <c r="G5" s="4">
        <f>D5-E5</f>
        <v>147561809.70000002</v>
      </c>
    </row>
    <row r="6" spans="1:7" x14ac:dyDescent="0.2">
      <c r="A6" s="56"/>
      <c r="B6" s="4"/>
      <c r="C6" s="4"/>
      <c r="D6" s="4"/>
      <c r="E6" s="4"/>
      <c r="F6" s="4"/>
      <c r="G6" s="4"/>
    </row>
    <row r="7" spans="1:7" x14ac:dyDescent="0.2">
      <c r="A7" s="56" t="s">
        <v>22</v>
      </c>
      <c r="B7" s="4">
        <v>28430536</v>
      </c>
      <c r="C7" s="4">
        <v>39476541.93</v>
      </c>
      <c r="D7" s="4">
        <f>B7+C7</f>
        <v>67907077.930000007</v>
      </c>
      <c r="E7" s="4">
        <v>26922016.940000001</v>
      </c>
      <c r="F7" s="4">
        <v>26891266.940000001</v>
      </c>
      <c r="G7" s="4">
        <f>D7-E7</f>
        <v>40985060.99000001</v>
      </c>
    </row>
    <row r="8" spans="1:7" x14ac:dyDescent="0.2">
      <c r="A8" s="56"/>
      <c r="B8" s="4"/>
      <c r="C8" s="4"/>
      <c r="D8" s="4"/>
      <c r="E8" s="4"/>
      <c r="F8" s="4"/>
      <c r="G8" s="4"/>
    </row>
    <row r="9" spans="1:7" x14ac:dyDescent="0.2">
      <c r="A9" s="56" t="s">
        <v>23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56"/>
      <c r="B10" s="4"/>
      <c r="C10" s="4"/>
      <c r="D10" s="4"/>
      <c r="E10" s="4"/>
      <c r="F10" s="4"/>
      <c r="G10" s="4"/>
    </row>
    <row r="11" spans="1:7" x14ac:dyDescent="0.2">
      <c r="A11" s="56" t="s">
        <v>24</v>
      </c>
      <c r="B11" s="4">
        <v>9523237.5700000003</v>
      </c>
      <c r="C11" s="4">
        <v>62993.33</v>
      </c>
      <c r="D11" s="4">
        <f>B11+C11</f>
        <v>9586230.9000000004</v>
      </c>
      <c r="E11" s="4">
        <v>4411141</v>
      </c>
      <c r="F11" s="4">
        <v>4411141</v>
      </c>
      <c r="G11" s="4">
        <f>D11-E11</f>
        <v>5175089.9000000004</v>
      </c>
    </row>
    <row r="12" spans="1:7" x14ac:dyDescent="0.2">
      <c r="A12" s="56"/>
      <c r="B12" s="4"/>
      <c r="C12" s="4"/>
      <c r="D12" s="4"/>
      <c r="E12" s="4"/>
      <c r="F12" s="4"/>
      <c r="G12" s="4"/>
    </row>
    <row r="13" spans="1:7" x14ac:dyDescent="0.2">
      <c r="A13" s="56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57"/>
      <c r="B14" s="5"/>
      <c r="C14" s="5"/>
      <c r="D14" s="5"/>
      <c r="E14" s="5"/>
      <c r="F14" s="5"/>
      <c r="G14" s="5"/>
    </row>
    <row r="15" spans="1:7" x14ac:dyDescent="0.2">
      <c r="A15" s="58" t="s">
        <v>8</v>
      </c>
      <c r="B15" s="6">
        <f t="shared" ref="B15:G15" si="0">SUM(B5+B7+B9+B11+B13)</f>
        <v>297227309.19999999</v>
      </c>
      <c r="C15" s="6">
        <f t="shared" si="0"/>
        <v>62383246.479999997</v>
      </c>
      <c r="D15" s="6">
        <f t="shared" si="0"/>
        <v>359610555.68000001</v>
      </c>
      <c r="E15" s="6">
        <f t="shared" si="0"/>
        <v>165888595.09</v>
      </c>
      <c r="F15" s="6">
        <f t="shared" si="0"/>
        <v>165724083.44</v>
      </c>
      <c r="G15" s="6">
        <f t="shared" si="0"/>
        <v>193721960.59000003</v>
      </c>
    </row>
    <row r="20" spans="1:6" x14ac:dyDescent="0.2">
      <c r="A20" s="28"/>
      <c r="B20"/>
      <c r="C20"/>
      <c r="D20" s="28"/>
      <c r="E20" s="28"/>
      <c r="F20" s="28"/>
    </row>
    <row r="21" spans="1:6" ht="12" x14ac:dyDescent="0.2">
      <c r="A21" s="30" t="s">
        <v>168</v>
      </c>
      <c r="B21"/>
      <c r="C21"/>
      <c r="D21" s="37" t="s">
        <v>169</v>
      </c>
      <c r="E21" s="37"/>
      <c r="F21" s="37"/>
    </row>
    <row r="22" spans="1:6" ht="65.25" customHeight="1" x14ac:dyDescent="0.2">
      <c r="A22" s="31" t="s">
        <v>170</v>
      </c>
      <c r="B22"/>
      <c r="C22"/>
      <c r="D22" s="38" t="s">
        <v>171</v>
      </c>
      <c r="E22" s="38"/>
      <c r="F22" s="38"/>
    </row>
    <row r="23" spans="1:6" ht="12" x14ac:dyDescent="0.2">
      <c r="A23" s="30" t="s">
        <v>172</v>
      </c>
      <c r="B23"/>
      <c r="C23"/>
      <c r="D23"/>
      <c r="E23"/>
      <c r="F23"/>
    </row>
    <row r="24" spans="1:6" ht="12" x14ac:dyDescent="0.2">
      <c r="A24" s="30" t="s">
        <v>173</v>
      </c>
      <c r="B24"/>
      <c r="C24"/>
      <c r="D24"/>
      <c r="E24"/>
      <c r="F24"/>
    </row>
  </sheetData>
  <sheetProtection formatCells="0" formatColumns="0" formatRows="0" autoFilter="0"/>
  <mergeCells count="4">
    <mergeCell ref="G2:G3"/>
    <mergeCell ref="A1:G1"/>
    <mergeCell ref="D21:F21"/>
    <mergeCell ref="D22:F22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showGridLines="0" workbookViewId="0">
      <selection activeCell="D2" sqref="D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34" t="s">
        <v>177</v>
      </c>
      <c r="B1" s="35"/>
      <c r="C1" s="35"/>
      <c r="D1" s="35"/>
      <c r="E1" s="35"/>
      <c r="F1" s="35"/>
      <c r="G1" s="36"/>
    </row>
    <row r="2" spans="1:7" x14ac:dyDescent="0.2">
      <c r="A2" s="14"/>
      <c r="B2" s="15" t="s">
        <v>0</v>
      </c>
      <c r="C2" s="16"/>
      <c r="D2" s="16"/>
      <c r="E2" s="16"/>
      <c r="F2" s="17"/>
      <c r="G2" s="39" t="s">
        <v>1</v>
      </c>
    </row>
    <row r="3" spans="1:7" ht="24.95" customHeight="1" x14ac:dyDescent="0.2">
      <c r="A3" s="2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22" t="s">
        <v>26</v>
      </c>
      <c r="B4" s="24">
        <v>162579430.82999998</v>
      </c>
      <c r="C4" s="24">
        <v>4025085.38</v>
      </c>
      <c r="D4" s="24">
        <v>166604516.20999998</v>
      </c>
      <c r="E4" s="24">
        <v>71909818.180000007</v>
      </c>
      <c r="F4" s="24">
        <v>71909818.180000007</v>
      </c>
      <c r="G4" s="24">
        <v>94694698.029999971</v>
      </c>
    </row>
    <row r="5" spans="1:7" x14ac:dyDescent="0.2">
      <c r="A5" s="19" t="s">
        <v>27</v>
      </c>
      <c r="B5" s="4">
        <v>91623397.939999998</v>
      </c>
      <c r="C5" s="4">
        <v>459919.4</v>
      </c>
      <c r="D5" s="4">
        <v>92083317.340000004</v>
      </c>
      <c r="E5" s="4">
        <v>44430552</v>
      </c>
      <c r="F5" s="4">
        <v>44430552</v>
      </c>
      <c r="G5" s="4">
        <v>47652765.340000004</v>
      </c>
    </row>
    <row r="6" spans="1:7" x14ac:dyDescent="0.2">
      <c r="A6" s="19" t="s">
        <v>28</v>
      </c>
      <c r="B6" s="4">
        <v>444000</v>
      </c>
      <c r="C6" s="4">
        <v>266400</v>
      </c>
      <c r="D6" s="4">
        <v>710400</v>
      </c>
      <c r="E6" s="4">
        <v>278550</v>
      </c>
      <c r="F6" s="4">
        <v>278550</v>
      </c>
      <c r="G6" s="4">
        <v>431850</v>
      </c>
    </row>
    <row r="7" spans="1:7" x14ac:dyDescent="0.2">
      <c r="A7" s="19" t="s">
        <v>29</v>
      </c>
      <c r="B7" s="4">
        <v>21776147.82</v>
      </c>
      <c r="C7" s="4">
        <v>353301.16</v>
      </c>
      <c r="D7" s="4">
        <v>22129448.98</v>
      </c>
      <c r="E7" s="4">
        <v>2364155.8199999998</v>
      </c>
      <c r="F7" s="4">
        <v>2364155.8199999998</v>
      </c>
      <c r="G7" s="4">
        <v>19765293.16</v>
      </c>
    </row>
    <row r="8" spans="1:7" x14ac:dyDescent="0.2">
      <c r="A8" s="19" t="s">
        <v>30</v>
      </c>
      <c r="B8" s="4">
        <v>607500</v>
      </c>
      <c r="C8" s="4">
        <v>0</v>
      </c>
      <c r="D8" s="4">
        <v>607500</v>
      </c>
      <c r="E8" s="4">
        <v>343500.75</v>
      </c>
      <c r="F8" s="4">
        <v>343500.75</v>
      </c>
      <c r="G8" s="4">
        <v>263999.25</v>
      </c>
    </row>
    <row r="9" spans="1:7" x14ac:dyDescent="0.2">
      <c r="A9" s="19" t="s">
        <v>31</v>
      </c>
      <c r="B9" s="4">
        <v>48128385.07</v>
      </c>
      <c r="C9" s="4">
        <v>2945464.82</v>
      </c>
      <c r="D9" s="4">
        <v>51073849.890000001</v>
      </c>
      <c r="E9" s="4">
        <v>24493059.609999999</v>
      </c>
      <c r="F9" s="4">
        <v>24493059.609999999</v>
      </c>
      <c r="G9" s="4">
        <v>26580790.280000001</v>
      </c>
    </row>
    <row r="10" spans="1:7" x14ac:dyDescent="0.2">
      <c r="A10" s="19" t="s">
        <v>32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9" t="s">
        <v>33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22" t="s">
        <v>34</v>
      </c>
      <c r="B12" s="25">
        <v>21707940</v>
      </c>
      <c r="C12" s="25">
        <v>3765829.14</v>
      </c>
      <c r="D12" s="25">
        <v>25473769.140000001</v>
      </c>
      <c r="E12" s="25">
        <v>13607453.15</v>
      </c>
      <c r="F12" s="25">
        <v>13508249.350000001</v>
      </c>
      <c r="G12" s="25">
        <v>11866315.99</v>
      </c>
    </row>
    <row r="13" spans="1:7" x14ac:dyDescent="0.2">
      <c r="A13" s="19" t="s">
        <v>35</v>
      </c>
      <c r="B13" s="4">
        <v>1430730</v>
      </c>
      <c r="C13" s="4">
        <v>85994</v>
      </c>
      <c r="D13" s="4">
        <v>1516724</v>
      </c>
      <c r="E13" s="4">
        <v>607462.46</v>
      </c>
      <c r="F13" s="4">
        <v>603993.66</v>
      </c>
      <c r="G13" s="4">
        <v>909261.54</v>
      </c>
    </row>
    <row r="14" spans="1:7" x14ac:dyDescent="0.2">
      <c r="A14" s="19" t="s">
        <v>36</v>
      </c>
      <c r="B14" s="4">
        <v>1735700</v>
      </c>
      <c r="C14" s="4">
        <v>-31800</v>
      </c>
      <c r="D14" s="4">
        <v>1703900</v>
      </c>
      <c r="E14" s="4">
        <v>1010261.45</v>
      </c>
      <c r="F14" s="4">
        <v>1006277.45</v>
      </c>
      <c r="G14" s="4">
        <v>693638.55</v>
      </c>
    </row>
    <row r="15" spans="1:7" x14ac:dyDescent="0.2">
      <c r="A15" s="19" t="s">
        <v>37</v>
      </c>
      <c r="B15" s="4">
        <v>5000</v>
      </c>
      <c r="C15" s="4">
        <v>0</v>
      </c>
      <c r="D15" s="4">
        <v>5000</v>
      </c>
      <c r="E15" s="4">
        <v>0</v>
      </c>
      <c r="F15" s="4">
        <v>0</v>
      </c>
      <c r="G15" s="4">
        <v>5000</v>
      </c>
    </row>
    <row r="16" spans="1:7" x14ac:dyDescent="0.2">
      <c r="A16" s="19" t="s">
        <v>38</v>
      </c>
      <c r="B16" s="4">
        <v>1753100</v>
      </c>
      <c r="C16" s="4">
        <v>1254099.8999999999</v>
      </c>
      <c r="D16" s="4">
        <v>3007199.9</v>
      </c>
      <c r="E16" s="4">
        <v>1138865.29</v>
      </c>
      <c r="F16" s="4">
        <v>1095263.29</v>
      </c>
      <c r="G16" s="4">
        <v>1868334.6099999999</v>
      </c>
    </row>
    <row r="17" spans="1:7" x14ac:dyDescent="0.2">
      <c r="A17" s="19" t="s">
        <v>39</v>
      </c>
      <c r="B17" s="4">
        <v>437400</v>
      </c>
      <c r="C17" s="4">
        <v>114620</v>
      </c>
      <c r="D17" s="4">
        <v>552020</v>
      </c>
      <c r="E17" s="4">
        <v>328446.96999999997</v>
      </c>
      <c r="F17" s="4">
        <v>327499.96999999997</v>
      </c>
      <c r="G17" s="4">
        <v>223573.03000000003</v>
      </c>
    </row>
    <row r="18" spans="1:7" x14ac:dyDescent="0.2">
      <c r="A18" s="19" t="s">
        <v>40</v>
      </c>
      <c r="B18" s="4">
        <v>13644400</v>
      </c>
      <c r="C18" s="4">
        <v>1290245.6399999999</v>
      </c>
      <c r="D18" s="4">
        <v>14934645.640000001</v>
      </c>
      <c r="E18" s="4">
        <v>8682497.9299999997</v>
      </c>
      <c r="F18" s="4">
        <v>8665356.9299999997</v>
      </c>
      <c r="G18" s="4">
        <v>6252147.7100000009</v>
      </c>
    </row>
    <row r="19" spans="1:7" x14ac:dyDescent="0.2">
      <c r="A19" s="19" t="s">
        <v>41</v>
      </c>
      <c r="B19" s="4">
        <v>244000</v>
      </c>
      <c r="C19" s="4">
        <v>138677.6</v>
      </c>
      <c r="D19" s="4">
        <v>382677.6</v>
      </c>
      <c r="E19" s="4">
        <v>156450.89000000001</v>
      </c>
      <c r="F19" s="4">
        <v>155595.89000000001</v>
      </c>
      <c r="G19" s="4">
        <v>226226.70999999996</v>
      </c>
    </row>
    <row r="20" spans="1:7" x14ac:dyDescent="0.2">
      <c r="A20" s="19" t="s">
        <v>42</v>
      </c>
      <c r="B20" s="4">
        <v>0</v>
      </c>
      <c r="C20" s="4">
        <v>200000</v>
      </c>
      <c r="D20" s="4">
        <v>200000</v>
      </c>
      <c r="E20" s="4">
        <v>188100</v>
      </c>
      <c r="F20" s="4">
        <v>188100</v>
      </c>
      <c r="G20" s="4">
        <v>11900</v>
      </c>
    </row>
    <row r="21" spans="1:7" x14ac:dyDescent="0.2">
      <c r="A21" s="19" t="s">
        <v>43</v>
      </c>
      <c r="B21" s="4">
        <v>2457610</v>
      </c>
      <c r="C21" s="4">
        <v>713992</v>
      </c>
      <c r="D21" s="4">
        <v>3171602</v>
      </c>
      <c r="E21" s="4">
        <v>1495368.16</v>
      </c>
      <c r="F21" s="4">
        <v>1466162.16</v>
      </c>
      <c r="G21" s="4">
        <v>1676233.84</v>
      </c>
    </row>
    <row r="22" spans="1:7" x14ac:dyDescent="0.2">
      <c r="A22" s="22" t="s">
        <v>44</v>
      </c>
      <c r="B22" s="25">
        <v>31031141.299999997</v>
      </c>
      <c r="C22" s="25">
        <v>7145340.6999999993</v>
      </c>
      <c r="D22" s="25">
        <v>38176482</v>
      </c>
      <c r="E22" s="25">
        <v>19751756.699999999</v>
      </c>
      <c r="F22" s="25">
        <v>19717198.850000001</v>
      </c>
      <c r="G22" s="25">
        <v>18424725.300000001</v>
      </c>
    </row>
    <row r="23" spans="1:7" x14ac:dyDescent="0.2">
      <c r="A23" s="19" t="s">
        <v>45</v>
      </c>
      <c r="B23" s="4">
        <v>4355020.7999999998</v>
      </c>
      <c r="C23" s="4">
        <v>64684</v>
      </c>
      <c r="D23" s="4">
        <v>4419704.8</v>
      </c>
      <c r="E23" s="4">
        <v>2148253.9700000002</v>
      </c>
      <c r="F23" s="4">
        <v>2148253.9700000002</v>
      </c>
      <c r="G23" s="4">
        <v>2271450.8299999996</v>
      </c>
    </row>
    <row r="24" spans="1:7" x14ac:dyDescent="0.2">
      <c r="A24" s="19" t="s">
        <v>46</v>
      </c>
      <c r="B24" s="4">
        <v>1730001</v>
      </c>
      <c r="C24" s="4">
        <v>2250000</v>
      </c>
      <c r="D24" s="4">
        <v>3980001</v>
      </c>
      <c r="E24" s="4">
        <v>1030926.28</v>
      </c>
      <c r="F24" s="4">
        <v>1030926.28</v>
      </c>
      <c r="G24" s="4">
        <v>2949074.7199999997</v>
      </c>
    </row>
    <row r="25" spans="1:7" x14ac:dyDescent="0.2">
      <c r="A25" s="19" t="s">
        <v>47</v>
      </c>
      <c r="B25" s="4">
        <v>2054368.08</v>
      </c>
      <c r="C25" s="4">
        <v>321816.64</v>
      </c>
      <c r="D25" s="4">
        <v>2376184.7200000002</v>
      </c>
      <c r="E25" s="4">
        <v>1102698.92</v>
      </c>
      <c r="F25" s="4">
        <v>1076465.47</v>
      </c>
      <c r="G25" s="4">
        <v>1273485.8000000003</v>
      </c>
    </row>
    <row r="26" spans="1:7" x14ac:dyDescent="0.2">
      <c r="A26" s="19" t="s">
        <v>48</v>
      </c>
      <c r="B26" s="4">
        <v>1018000</v>
      </c>
      <c r="C26" s="4">
        <v>190294.63</v>
      </c>
      <c r="D26" s="4">
        <v>1208294.6299999999</v>
      </c>
      <c r="E26" s="4">
        <v>1127556.8899999999</v>
      </c>
      <c r="F26" s="4">
        <v>1127556.8899999999</v>
      </c>
      <c r="G26" s="4">
        <v>80737.739999999991</v>
      </c>
    </row>
    <row r="27" spans="1:7" x14ac:dyDescent="0.2">
      <c r="A27" s="19" t="s">
        <v>49</v>
      </c>
      <c r="B27" s="4">
        <v>1618500</v>
      </c>
      <c r="C27" s="4">
        <v>797861.24</v>
      </c>
      <c r="D27" s="4">
        <v>2416361.2400000002</v>
      </c>
      <c r="E27" s="4">
        <v>1156314.55</v>
      </c>
      <c r="F27" s="4">
        <v>1147990.1499999999</v>
      </c>
      <c r="G27" s="4">
        <v>1260046.6900000002</v>
      </c>
    </row>
    <row r="28" spans="1:7" x14ac:dyDescent="0.2">
      <c r="A28" s="19" t="s">
        <v>50</v>
      </c>
      <c r="B28" s="4">
        <v>1628000</v>
      </c>
      <c r="C28" s="4">
        <v>494007.42</v>
      </c>
      <c r="D28" s="4">
        <v>2122007.42</v>
      </c>
      <c r="E28" s="4">
        <v>851383.49</v>
      </c>
      <c r="F28" s="4">
        <v>851383.49</v>
      </c>
      <c r="G28" s="4">
        <v>1270623.93</v>
      </c>
    </row>
    <row r="29" spans="1:7" x14ac:dyDescent="0.2">
      <c r="A29" s="19" t="s">
        <v>51</v>
      </c>
      <c r="B29" s="4">
        <v>322600</v>
      </c>
      <c r="C29" s="4">
        <v>48890.239999999998</v>
      </c>
      <c r="D29" s="4">
        <v>371490.24</v>
      </c>
      <c r="E29" s="4">
        <v>101208.36</v>
      </c>
      <c r="F29" s="4">
        <v>101208.36</v>
      </c>
      <c r="G29" s="4">
        <v>270281.88</v>
      </c>
    </row>
    <row r="30" spans="1:7" x14ac:dyDescent="0.2">
      <c r="A30" s="19" t="s">
        <v>52</v>
      </c>
      <c r="B30" s="4">
        <v>5883581.1299999999</v>
      </c>
      <c r="C30" s="4">
        <v>1400548.38</v>
      </c>
      <c r="D30" s="4">
        <v>7284129.5099999998</v>
      </c>
      <c r="E30" s="4">
        <v>4897816.78</v>
      </c>
      <c r="F30" s="4">
        <v>4897816.78</v>
      </c>
      <c r="G30" s="4">
        <v>2386312.7299999995</v>
      </c>
    </row>
    <row r="31" spans="1:7" x14ac:dyDescent="0.2">
      <c r="A31" s="19" t="s">
        <v>53</v>
      </c>
      <c r="B31" s="4">
        <v>12421070.289999999</v>
      </c>
      <c r="C31" s="4">
        <v>1577238.15</v>
      </c>
      <c r="D31" s="4">
        <v>13998308.439999999</v>
      </c>
      <c r="E31" s="4">
        <v>7335597.46</v>
      </c>
      <c r="F31" s="4">
        <v>7335597.46</v>
      </c>
      <c r="G31" s="4">
        <v>6662710.9799999995</v>
      </c>
    </row>
    <row r="32" spans="1:7" x14ac:dyDescent="0.2">
      <c r="A32" s="22" t="s">
        <v>54</v>
      </c>
      <c r="B32" s="25">
        <v>53478261.07</v>
      </c>
      <c r="C32" s="25">
        <v>7970449.3300000001</v>
      </c>
      <c r="D32" s="25">
        <v>61448710.399999999</v>
      </c>
      <c r="E32" s="25">
        <v>33697550.120000005</v>
      </c>
      <c r="F32" s="25">
        <v>33697550.120000005</v>
      </c>
      <c r="G32" s="25">
        <v>27751160.279999994</v>
      </c>
    </row>
    <row r="33" spans="1:7" x14ac:dyDescent="0.2">
      <c r="A33" s="19" t="s">
        <v>55</v>
      </c>
      <c r="B33" s="4">
        <v>25262411.940000001</v>
      </c>
      <c r="C33" s="4">
        <v>5000000</v>
      </c>
      <c r="D33" s="4">
        <v>30262411.940000001</v>
      </c>
      <c r="E33" s="4">
        <v>22131205.940000001</v>
      </c>
      <c r="F33" s="4">
        <v>22131205.940000001</v>
      </c>
      <c r="G33" s="4">
        <v>8131206</v>
      </c>
    </row>
    <row r="34" spans="1:7" x14ac:dyDescent="0.2">
      <c r="A34" s="19" t="s">
        <v>56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9" t="s">
        <v>57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19" t="s">
        <v>58</v>
      </c>
      <c r="B36" s="4">
        <v>18692611.559999999</v>
      </c>
      <c r="C36" s="4">
        <v>2907456</v>
      </c>
      <c r="D36" s="4">
        <v>21600067.559999999</v>
      </c>
      <c r="E36" s="4">
        <v>7155203.1799999997</v>
      </c>
      <c r="F36" s="4">
        <v>7155203.1799999997</v>
      </c>
      <c r="G36" s="4">
        <v>14444864.379999999</v>
      </c>
    </row>
    <row r="37" spans="1:7" x14ac:dyDescent="0.2">
      <c r="A37" s="19" t="s">
        <v>24</v>
      </c>
      <c r="B37" s="4">
        <v>9523237.5700000003</v>
      </c>
      <c r="C37" s="4">
        <v>62993.33</v>
      </c>
      <c r="D37" s="4">
        <v>9586230.9000000004</v>
      </c>
      <c r="E37" s="4">
        <v>4411141</v>
      </c>
      <c r="F37" s="4">
        <v>4411141</v>
      </c>
      <c r="G37" s="4">
        <v>5175089.9000000004</v>
      </c>
    </row>
    <row r="38" spans="1:7" x14ac:dyDescent="0.2">
      <c r="A38" s="19" t="s">
        <v>59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9" t="s">
        <v>60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9" t="s">
        <v>61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9" t="s">
        <v>62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2" t="s">
        <v>63</v>
      </c>
      <c r="B42" s="25">
        <v>745000</v>
      </c>
      <c r="C42" s="25">
        <v>1430862</v>
      </c>
      <c r="D42" s="25">
        <v>2175862</v>
      </c>
      <c r="E42" s="25">
        <v>1560380.0899999999</v>
      </c>
      <c r="F42" s="25">
        <v>1529630.0899999999</v>
      </c>
      <c r="G42" s="25">
        <v>615481.91000000015</v>
      </c>
    </row>
    <row r="43" spans="1:7" x14ac:dyDescent="0.2">
      <c r="A43" s="19" t="s">
        <v>64</v>
      </c>
      <c r="B43" s="4">
        <v>350000</v>
      </c>
      <c r="C43" s="4">
        <v>458865</v>
      </c>
      <c r="D43" s="4">
        <v>808865</v>
      </c>
      <c r="E43" s="4">
        <v>563724</v>
      </c>
      <c r="F43" s="4">
        <v>532974</v>
      </c>
      <c r="G43" s="4">
        <v>245141</v>
      </c>
    </row>
    <row r="44" spans="1:7" x14ac:dyDescent="0.2">
      <c r="A44" s="19" t="s">
        <v>65</v>
      </c>
      <c r="B44" s="4">
        <v>50000</v>
      </c>
      <c r="C44" s="4">
        <v>0</v>
      </c>
      <c r="D44" s="4">
        <v>50000</v>
      </c>
      <c r="E44" s="4">
        <v>0</v>
      </c>
      <c r="F44" s="4">
        <v>0</v>
      </c>
      <c r="G44" s="4">
        <v>50000</v>
      </c>
    </row>
    <row r="45" spans="1:7" x14ac:dyDescent="0.2">
      <c r="A45" s="19" t="s">
        <v>66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19" t="s">
        <v>67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">
      <c r="A47" s="19" t="s">
        <v>68</v>
      </c>
      <c r="B47" s="4">
        <v>0</v>
      </c>
      <c r="C47" s="4">
        <v>300000</v>
      </c>
      <c r="D47" s="4">
        <v>300000</v>
      </c>
      <c r="E47" s="4">
        <v>298410</v>
      </c>
      <c r="F47" s="4">
        <v>298410</v>
      </c>
      <c r="G47" s="4">
        <v>1590</v>
      </c>
    </row>
    <row r="48" spans="1:7" x14ac:dyDescent="0.2">
      <c r="A48" s="19" t="s">
        <v>69</v>
      </c>
      <c r="B48" s="4">
        <v>0</v>
      </c>
      <c r="C48" s="4">
        <v>358487</v>
      </c>
      <c r="D48" s="4">
        <v>358487</v>
      </c>
      <c r="E48" s="4">
        <v>143512</v>
      </c>
      <c r="F48" s="4">
        <v>143512</v>
      </c>
      <c r="G48" s="4">
        <v>214975</v>
      </c>
    </row>
    <row r="49" spans="1:7" x14ac:dyDescent="0.2">
      <c r="A49" s="19" t="s">
        <v>70</v>
      </c>
      <c r="B49" s="4">
        <v>320000</v>
      </c>
      <c r="C49" s="4">
        <v>-32990</v>
      </c>
      <c r="D49" s="4">
        <v>287010</v>
      </c>
      <c r="E49" s="4">
        <v>189250.67</v>
      </c>
      <c r="F49" s="4">
        <v>189250.67</v>
      </c>
      <c r="G49" s="4">
        <v>97759.329999999987</v>
      </c>
    </row>
    <row r="50" spans="1:7" x14ac:dyDescent="0.2">
      <c r="A50" s="19" t="s">
        <v>71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19" t="s">
        <v>72</v>
      </c>
      <c r="B51" s="4">
        <v>25000</v>
      </c>
      <c r="C51" s="4">
        <v>346500</v>
      </c>
      <c r="D51" s="4">
        <v>371500</v>
      </c>
      <c r="E51" s="4">
        <v>365483.42</v>
      </c>
      <c r="F51" s="4">
        <v>365483.42</v>
      </c>
      <c r="G51" s="4">
        <v>6016.5800000000163</v>
      </c>
    </row>
    <row r="52" spans="1:7" x14ac:dyDescent="0.2">
      <c r="A52" s="22" t="s">
        <v>73</v>
      </c>
      <c r="B52" s="25">
        <v>0</v>
      </c>
      <c r="C52" s="25">
        <v>48283671.629999995</v>
      </c>
      <c r="D52" s="25">
        <v>48283671.629999995</v>
      </c>
      <c r="E52" s="25">
        <v>25361636.850000001</v>
      </c>
      <c r="F52" s="25">
        <v>25361636.850000001</v>
      </c>
      <c r="G52" s="25">
        <v>22922034.779999994</v>
      </c>
    </row>
    <row r="53" spans="1:7" x14ac:dyDescent="0.2">
      <c r="A53" s="19" t="s">
        <v>74</v>
      </c>
      <c r="B53" s="4">
        <v>0</v>
      </c>
      <c r="C53" s="4">
        <v>42127370.869999997</v>
      </c>
      <c r="D53" s="4">
        <v>42127370.869999997</v>
      </c>
      <c r="E53" s="4">
        <v>19772622.890000001</v>
      </c>
      <c r="F53" s="4">
        <v>19772622.890000001</v>
      </c>
      <c r="G53" s="4">
        <v>22354747.979999997</v>
      </c>
    </row>
    <row r="54" spans="1:7" x14ac:dyDescent="0.2">
      <c r="A54" s="19" t="s">
        <v>75</v>
      </c>
      <c r="B54" s="4">
        <v>0</v>
      </c>
      <c r="C54" s="4">
        <v>6156300.7599999998</v>
      </c>
      <c r="D54" s="4">
        <v>6156300.7599999998</v>
      </c>
      <c r="E54" s="4">
        <v>5589013.96</v>
      </c>
      <c r="F54" s="4">
        <v>5589013.96</v>
      </c>
      <c r="G54" s="4">
        <v>567286.79999999981</v>
      </c>
    </row>
    <row r="55" spans="1:7" x14ac:dyDescent="0.2">
      <c r="A55" s="19" t="s">
        <v>76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22" t="s">
        <v>77</v>
      </c>
      <c r="B56" s="25">
        <v>20000</v>
      </c>
      <c r="C56" s="25">
        <v>0</v>
      </c>
      <c r="D56" s="25">
        <v>20000</v>
      </c>
      <c r="E56" s="25">
        <v>0</v>
      </c>
      <c r="F56" s="25">
        <v>0</v>
      </c>
      <c r="G56" s="25">
        <v>20000</v>
      </c>
    </row>
    <row r="57" spans="1:7" x14ac:dyDescent="0.2">
      <c r="A57" s="19" t="s">
        <v>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">
      <c r="A58" s="19" t="s">
        <v>79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19" t="s">
        <v>80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19" t="s">
        <v>81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19" t="s">
        <v>82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19" t="s">
        <v>83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19" t="s">
        <v>84</v>
      </c>
      <c r="B63" s="4">
        <v>20000</v>
      </c>
      <c r="C63" s="4">
        <v>0</v>
      </c>
      <c r="D63" s="4">
        <v>20000</v>
      </c>
      <c r="E63" s="4">
        <v>0</v>
      </c>
      <c r="F63" s="4">
        <v>0</v>
      </c>
      <c r="G63" s="4">
        <v>20000</v>
      </c>
    </row>
    <row r="64" spans="1:7" x14ac:dyDescent="0.2">
      <c r="A64" s="22" t="s">
        <v>85</v>
      </c>
      <c r="B64" s="25">
        <v>27665536</v>
      </c>
      <c r="C64" s="25">
        <v>-10237991.699999999</v>
      </c>
      <c r="D64" s="25">
        <v>17427544.300000001</v>
      </c>
      <c r="E64" s="25">
        <v>0</v>
      </c>
      <c r="F64" s="25">
        <v>0</v>
      </c>
      <c r="G64" s="25">
        <v>17427544.300000001</v>
      </c>
    </row>
    <row r="65" spans="1:7" x14ac:dyDescent="0.2">
      <c r="A65" s="19" t="s">
        <v>25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">
      <c r="A66" s="19" t="s">
        <v>86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19" t="s">
        <v>87</v>
      </c>
      <c r="B67" s="4">
        <v>27665536</v>
      </c>
      <c r="C67" s="4">
        <v>-10237991.699999999</v>
      </c>
      <c r="D67" s="4">
        <v>17427544.300000001</v>
      </c>
      <c r="E67" s="4">
        <v>0</v>
      </c>
      <c r="F67" s="4">
        <v>0</v>
      </c>
      <c r="G67" s="4">
        <v>17427544.300000001</v>
      </c>
    </row>
    <row r="68" spans="1:7" x14ac:dyDescent="0.2">
      <c r="A68" s="22" t="s">
        <v>88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">
      <c r="A69" s="19" t="s">
        <v>89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19" t="s">
        <v>90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9" t="s">
        <v>91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19" t="s">
        <v>92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19" t="s">
        <v>93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19" t="s">
        <v>94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20" t="s">
        <v>95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21" t="s">
        <v>8</v>
      </c>
      <c r="B76" s="6">
        <v>297227309.19999999</v>
      </c>
      <c r="C76" s="6">
        <v>62383246.479999989</v>
      </c>
      <c r="D76" s="6">
        <v>359610555.67999995</v>
      </c>
      <c r="E76" s="6">
        <v>165888595.09000003</v>
      </c>
      <c r="F76" s="6">
        <v>165724083.44</v>
      </c>
      <c r="G76" s="6">
        <v>193721960.58999997</v>
      </c>
    </row>
    <row r="80" spans="1:7" x14ac:dyDescent="0.2">
      <c r="A80" s="28"/>
      <c r="B80"/>
      <c r="C80"/>
      <c r="D80" s="28"/>
      <c r="E80" s="28"/>
      <c r="F80" s="28"/>
    </row>
    <row r="81" spans="1:6" ht="12" x14ac:dyDescent="0.2">
      <c r="A81" s="30" t="s">
        <v>168</v>
      </c>
      <c r="B81"/>
      <c r="C81"/>
      <c r="D81" s="37" t="s">
        <v>169</v>
      </c>
      <c r="E81" s="37"/>
      <c r="F81" s="37"/>
    </row>
    <row r="82" spans="1:6" ht="66.75" customHeight="1" x14ac:dyDescent="0.2">
      <c r="A82" s="31" t="s">
        <v>170</v>
      </c>
      <c r="B82"/>
      <c r="C82"/>
      <c r="D82" s="38" t="s">
        <v>171</v>
      </c>
      <c r="E82" s="38"/>
      <c r="F82" s="38"/>
    </row>
    <row r="83" spans="1:6" ht="12" x14ac:dyDescent="0.2">
      <c r="A83" s="30" t="s">
        <v>172</v>
      </c>
      <c r="B83"/>
      <c r="C83"/>
      <c r="D83"/>
      <c r="E83"/>
      <c r="F83"/>
    </row>
    <row r="84" spans="1:6" ht="12" x14ac:dyDescent="0.2">
      <c r="A84" s="30" t="s">
        <v>173</v>
      </c>
      <c r="B84"/>
      <c r="C84"/>
      <c r="D84"/>
      <c r="E84"/>
      <c r="F84"/>
    </row>
  </sheetData>
  <sheetProtection formatCells="0" formatColumns="0" formatRows="0" autoFilter="0"/>
  <mergeCells count="4">
    <mergeCell ref="A1:G1"/>
    <mergeCell ref="G2:G3"/>
    <mergeCell ref="D81:F81"/>
    <mergeCell ref="D82:F8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abSelected="1" zoomScaleNormal="100" workbookViewId="0">
      <selection sqref="A1:G4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69.75" customHeight="1" x14ac:dyDescent="0.2">
      <c r="A1" s="34" t="s">
        <v>179</v>
      </c>
      <c r="B1" s="41"/>
      <c r="C1" s="41"/>
      <c r="D1" s="41"/>
      <c r="E1" s="41"/>
      <c r="F1" s="41"/>
      <c r="G1" s="42"/>
    </row>
    <row r="2" spans="1:7" x14ac:dyDescent="0.2">
      <c r="A2" s="45"/>
      <c r="B2" s="15" t="s">
        <v>0</v>
      </c>
      <c r="C2" s="16"/>
      <c r="D2" s="16"/>
      <c r="E2" s="16"/>
      <c r="F2" s="17"/>
      <c r="G2" s="39" t="s">
        <v>1</v>
      </c>
    </row>
    <row r="3" spans="1:7" ht="24.95" customHeight="1" x14ac:dyDescent="0.2">
      <c r="A3" s="5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0"/>
    </row>
    <row r="4" spans="1:7" x14ac:dyDescent="0.2">
      <c r="A4" s="59"/>
      <c r="B4" s="7"/>
      <c r="C4" s="7"/>
      <c r="D4" s="7"/>
      <c r="E4" s="7"/>
      <c r="F4" s="7"/>
      <c r="G4" s="7"/>
    </row>
    <row r="5" spans="1:7" x14ac:dyDescent="0.2">
      <c r="A5" s="13" t="s">
        <v>96</v>
      </c>
      <c r="B5" s="25">
        <v>173515690.85999998</v>
      </c>
      <c r="C5" s="25">
        <v>16815913.079999998</v>
      </c>
      <c r="D5" s="25">
        <v>190331603.94</v>
      </c>
      <c r="E5" s="25">
        <v>96284538.540000007</v>
      </c>
      <c r="F5" s="25">
        <v>96228986.140000001</v>
      </c>
      <c r="G5" s="25">
        <v>94047065.400000006</v>
      </c>
    </row>
    <row r="6" spans="1:7" x14ac:dyDescent="0.2">
      <c r="A6" s="60" t="s">
        <v>97</v>
      </c>
      <c r="B6" s="4">
        <v>37828789.539999999</v>
      </c>
      <c r="C6" s="4">
        <v>5188571.72</v>
      </c>
      <c r="D6" s="4">
        <v>43017361.259999998</v>
      </c>
      <c r="E6" s="4">
        <v>27786702.039999999</v>
      </c>
      <c r="F6" s="4">
        <v>27786702.039999999</v>
      </c>
      <c r="G6" s="4">
        <v>15230659.219999999</v>
      </c>
    </row>
    <row r="7" spans="1:7" x14ac:dyDescent="0.2">
      <c r="A7" s="60" t="s">
        <v>98</v>
      </c>
      <c r="B7" s="4">
        <v>977472.59</v>
      </c>
      <c r="C7" s="4">
        <v>-17200</v>
      </c>
      <c r="D7" s="4">
        <v>960272.59</v>
      </c>
      <c r="E7" s="4">
        <v>408221.19</v>
      </c>
      <c r="F7" s="4">
        <v>408221.19</v>
      </c>
      <c r="G7" s="4">
        <v>552051.39999999991</v>
      </c>
    </row>
    <row r="8" spans="1:7" x14ac:dyDescent="0.2">
      <c r="A8" s="60" t="s">
        <v>99</v>
      </c>
      <c r="B8" s="4">
        <v>15516474.15</v>
      </c>
      <c r="C8" s="4">
        <v>2375402.02</v>
      </c>
      <c r="D8" s="4">
        <v>17891876.170000002</v>
      </c>
      <c r="E8" s="4">
        <v>10530207.189999999</v>
      </c>
      <c r="F8" s="4">
        <v>10530207.189999999</v>
      </c>
      <c r="G8" s="4">
        <v>7361668.9800000023</v>
      </c>
    </row>
    <row r="9" spans="1:7" x14ac:dyDescent="0.2">
      <c r="A9" s="60" t="s">
        <v>100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60" t="s">
        <v>101</v>
      </c>
      <c r="B10" s="4">
        <v>17910635.07</v>
      </c>
      <c r="C10" s="4">
        <v>1739054.51</v>
      </c>
      <c r="D10" s="4">
        <v>19649689.580000002</v>
      </c>
      <c r="E10" s="4">
        <v>7783105.7999999998</v>
      </c>
      <c r="F10" s="4">
        <v>7783105.7999999998</v>
      </c>
      <c r="G10" s="4">
        <v>11866583.780000001</v>
      </c>
    </row>
    <row r="11" spans="1:7" x14ac:dyDescent="0.2">
      <c r="A11" s="60" t="s">
        <v>102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60" t="s">
        <v>103</v>
      </c>
      <c r="B12" s="4">
        <v>87899621.840000004</v>
      </c>
      <c r="C12" s="4">
        <v>5070578.0599999996</v>
      </c>
      <c r="D12" s="4">
        <v>92970199.900000006</v>
      </c>
      <c r="E12" s="4">
        <v>42931069.649999999</v>
      </c>
      <c r="F12" s="4">
        <v>42877967.25</v>
      </c>
      <c r="G12" s="4">
        <v>50039130.250000007</v>
      </c>
    </row>
    <row r="13" spans="1:7" x14ac:dyDescent="0.2">
      <c r="A13" s="60" t="s">
        <v>53</v>
      </c>
      <c r="B13" s="4">
        <v>13382697.67</v>
      </c>
      <c r="C13" s="4">
        <v>2459506.77</v>
      </c>
      <c r="D13" s="4">
        <v>15842204.439999999</v>
      </c>
      <c r="E13" s="4">
        <v>6845232.6699999999</v>
      </c>
      <c r="F13" s="4">
        <v>6842782.6699999999</v>
      </c>
      <c r="G13" s="4">
        <v>8996971.7699999996</v>
      </c>
    </row>
    <row r="14" spans="1:7" x14ac:dyDescent="0.2">
      <c r="A14" s="61"/>
      <c r="B14" s="26"/>
      <c r="C14" s="26"/>
      <c r="D14" s="26"/>
      <c r="E14" s="26"/>
      <c r="F14" s="26"/>
      <c r="G14" s="26"/>
    </row>
    <row r="15" spans="1:7" x14ac:dyDescent="0.2">
      <c r="A15" s="13" t="s">
        <v>104</v>
      </c>
      <c r="B15" s="25">
        <v>119083576.58</v>
      </c>
      <c r="C15" s="25">
        <v>42355604.710000001</v>
      </c>
      <c r="D15" s="25">
        <v>161439181.29000002</v>
      </c>
      <c r="E15" s="25">
        <v>68262326.640000001</v>
      </c>
      <c r="F15" s="25">
        <v>68153367.390000015</v>
      </c>
      <c r="G15" s="25">
        <v>93176854.650000021</v>
      </c>
    </row>
    <row r="16" spans="1:7" x14ac:dyDescent="0.2">
      <c r="A16" s="60" t="s">
        <v>105</v>
      </c>
      <c r="B16" s="4">
        <v>2210084.94</v>
      </c>
      <c r="C16" s="4">
        <v>25800</v>
      </c>
      <c r="D16" s="4">
        <v>2235884.94</v>
      </c>
      <c r="E16" s="4">
        <v>1056187.43</v>
      </c>
      <c r="F16" s="4">
        <v>1056187.43</v>
      </c>
      <c r="G16" s="4">
        <v>1179697.51</v>
      </c>
    </row>
    <row r="17" spans="1:7" x14ac:dyDescent="0.2">
      <c r="A17" s="60" t="s">
        <v>106</v>
      </c>
      <c r="B17" s="4">
        <v>98379472.230000004</v>
      </c>
      <c r="C17" s="4">
        <v>40773502.25</v>
      </c>
      <c r="D17" s="4">
        <v>139152974.48000002</v>
      </c>
      <c r="E17" s="4">
        <v>57060401.140000001</v>
      </c>
      <c r="F17" s="4">
        <v>57008425.340000004</v>
      </c>
      <c r="G17" s="4">
        <v>82092573.340000018</v>
      </c>
    </row>
    <row r="18" spans="1:7" x14ac:dyDescent="0.2">
      <c r="A18" s="60" t="s">
        <v>107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60" t="s">
        <v>108</v>
      </c>
      <c r="B19" s="4">
        <v>10966771.27</v>
      </c>
      <c r="C19" s="4">
        <v>724861.77</v>
      </c>
      <c r="D19" s="4">
        <v>11691633.039999999</v>
      </c>
      <c r="E19" s="4">
        <v>5880744.2300000004</v>
      </c>
      <c r="F19" s="4">
        <v>5854510.7800000003</v>
      </c>
      <c r="G19" s="4">
        <v>5810888.8099999987</v>
      </c>
    </row>
    <row r="20" spans="1:7" x14ac:dyDescent="0.2">
      <c r="A20" s="60" t="s">
        <v>109</v>
      </c>
      <c r="B20" s="4">
        <v>5195140.3099999996</v>
      </c>
      <c r="C20" s="4">
        <v>140179.69</v>
      </c>
      <c r="D20" s="4">
        <v>5335320</v>
      </c>
      <c r="E20" s="4">
        <v>3026896.81</v>
      </c>
      <c r="F20" s="4">
        <v>3026896.81</v>
      </c>
      <c r="G20" s="4">
        <v>2308423.19</v>
      </c>
    </row>
    <row r="21" spans="1:7" x14ac:dyDescent="0.2">
      <c r="A21" s="60" t="s">
        <v>110</v>
      </c>
      <c r="B21" s="4">
        <v>1589824.77</v>
      </c>
      <c r="C21" s="4">
        <v>632040</v>
      </c>
      <c r="D21" s="4">
        <v>2221864.77</v>
      </c>
      <c r="E21" s="4">
        <v>873881.5</v>
      </c>
      <c r="F21" s="4">
        <v>873881.5</v>
      </c>
      <c r="G21" s="4">
        <v>1347983.27</v>
      </c>
    </row>
    <row r="22" spans="1:7" x14ac:dyDescent="0.2">
      <c r="A22" s="60" t="s">
        <v>111</v>
      </c>
      <c r="B22" s="4">
        <v>742283.06</v>
      </c>
      <c r="C22" s="4">
        <v>59221</v>
      </c>
      <c r="D22" s="4">
        <v>801504.06</v>
      </c>
      <c r="E22" s="4">
        <v>364215.53</v>
      </c>
      <c r="F22" s="4">
        <v>333465.53000000003</v>
      </c>
      <c r="G22" s="4">
        <v>437288.53</v>
      </c>
    </row>
    <row r="23" spans="1:7" x14ac:dyDescent="0.2">
      <c r="A23" s="61"/>
      <c r="B23" s="26"/>
      <c r="C23" s="26"/>
      <c r="D23" s="26"/>
      <c r="E23" s="26"/>
      <c r="F23" s="26"/>
      <c r="G23" s="26"/>
    </row>
    <row r="24" spans="1:7" x14ac:dyDescent="0.2">
      <c r="A24" s="13" t="s">
        <v>112</v>
      </c>
      <c r="B24" s="25">
        <v>4628041.76</v>
      </c>
      <c r="C24" s="25">
        <v>3211728.69</v>
      </c>
      <c r="D24" s="25">
        <v>7839770.4500000002</v>
      </c>
      <c r="E24" s="25">
        <v>1341729.9100000001</v>
      </c>
      <c r="F24" s="25">
        <v>1341729.9100000001</v>
      </c>
      <c r="G24" s="25">
        <v>6498040.54</v>
      </c>
    </row>
    <row r="25" spans="1:7" x14ac:dyDescent="0.2">
      <c r="A25" s="60" t="s">
        <v>113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60" t="s">
        <v>114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60" t="s">
        <v>115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60" t="s">
        <v>116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60" t="s">
        <v>117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60" t="s">
        <v>118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60" t="s">
        <v>119</v>
      </c>
      <c r="B31" s="4">
        <v>1632873.53</v>
      </c>
      <c r="C31" s="4">
        <v>2082300</v>
      </c>
      <c r="D31" s="4">
        <v>3715173.5300000003</v>
      </c>
      <c r="E31" s="4">
        <v>500007.25</v>
      </c>
      <c r="F31" s="4">
        <v>500007.25</v>
      </c>
      <c r="G31" s="4">
        <v>3215166.2800000003</v>
      </c>
    </row>
    <row r="32" spans="1:7" x14ac:dyDescent="0.2">
      <c r="A32" s="60" t="s">
        <v>120</v>
      </c>
      <c r="B32" s="4">
        <v>2995168.23</v>
      </c>
      <c r="C32" s="4">
        <v>1129428.69</v>
      </c>
      <c r="D32" s="4">
        <v>4124596.92</v>
      </c>
      <c r="E32" s="4">
        <v>841722.66</v>
      </c>
      <c r="F32" s="4">
        <v>841722.66</v>
      </c>
      <c r="G32" s="4">
        <v>3282874.26</v>
      </c>
    </row>
    <row r="33" spans="1:7" x14ac:dyDescent="0.2">
      <c r="A33" s="60" t="s">
        <v>121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61"/>
      <c r="B34" s="26"/>
      <c r="C34" s="26"/>
      <c r="D34" s="26"/>
      <c r="E34" s="26"/>
      <c r="F34" s="26"/>
      <c r="G34" s="26"/>
    </row>
    <row r="35" spans="1:7" x14ac:dyDescent="0.2">
      <c r="A35" s="13" t="s">
        <v>122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">
      <c r="A36" s="60" t="s">
        <v>123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ht="22.5" x14ac:dyDescent="0.2">
      <c r="A37" s="60" t="s">
        <v>124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60" t="s">
        <v>125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60" t="s">
        <v>126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61"/>
      <c r="B40" s="26"/>
      <c r="C40" s="26"/>
      <c r="D40" s="26"/>
      <c r="E40" s="26"/>
      <c r="F40" s="26"/>
      <c r="G40" s="26"/>
    </row>
    <row r="41" spans="1:7" x14ac:dyDescent="0.2">
      <c r="A41" s="49" t="s">
        <v>8</v>
      </c>
      <c r="B41" s="8">
        <v>297227309.19999999</v>
      </c>
      <c r="C41" s="8">
        <v>62383246.479999997</v>
      </c>
      <c r="D41" s="8">
        <v>359610555.68000001</v>
      </c>
      <c r="E41" s="8">
        <v>165888595.09</v>
      </c>
      <c r="F41" s="8">
        <v>165724083.44</v>
      </c>
      <c r="G41" s="8">
        <v>193721960.59000003</v>
      </c>
    </row>
    <row r="46" spans="1:7" x14ac:dyDescent="0.2">
      <c r="A46" s="28"/>
      <c r="B46"/>
      <c r="C46"/>
      <c r="D46" s="28"/>
      <c r="E46" s="28"/>
      <c r="F46" s="28"/>
    </row>
    <row r="47" spans="1:7" ht="12" x14ac:dyDescent="0.2">
      <c r="A47" s="27" t="s">
        <v>168</v>
      </c>
      <c r="B47"/>
      <c r="C47"/>
      <c r="D47" s="43" t="s">
        <v>169</v>
      </c>
      <c r="E47" s="43"/>
      <c r="F47" s="43"/>
    </row>
    <row r="48" spans="1:7" ht="47.25" customHeight="1" x14ac:dyDescent="0.2">
      <c r="A48" s="29" t="s">
        <v>170</v>
      </c>
      <c r="B48"/>
      <c r="C48"/>
      <c r="D48" s="44" t="s">
        <v>171</v>
      </c>
      <c r="E48" s="44"/>
      <c r="F48" s="44"/>
    </row>
    <row r="49" spans="1:1" ht="12" x14ac:dyDescent="0.2">
      <c r="A49" s="27" t="s">
        <v>172</v>
      </c>
    </row>
    <row r="50" spans="1:1" ht="12" x14ac:dyDescent="0.2">
      <c r="A50" s="27" t="s">
        <v>173</v>
      </c>
    </row>
  </sheetData>
  <sheetProtection formatCells="0" formatColumns="0" formatRows="0" autoFilter="0"/>
  <mergeCells count="4">
    <mergeCell ref="G2:G3"/>
    <mergeCell ref="A1:G1"/>
    <mergeCell ref="D47:F47"/>
    <mergeCell ref="D48:F4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2025-07-14T15:03:06Z</cp:lastPrinted>
  <dcterms:created xsi:type="dcterms:W3CDTF">2014-02-10T03:37:14Z</dcterms:created>
  <dcterms:modified xsi:type="dcterms:W3CDTF">2025-07-14T15:03:08Z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